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thiagroup.sharepoint.com/sites/InvestorRelationsteam/Shared Documents/Investor Relations Team/QUARTERLY EARNINGS/2026/Q1 2026/Mail Blast/"/>
    </mc:Choice>
  </mc:AlternateContent>
  <xr:revisionPtr revIDLastSave="2035" documentId="8_{C513A191-75B1-4248-B8E6-5155935A312A}" xr6:coauthVersionLast="47" xr6:coauthVersionMax="47" xr10:uidLastSave="{CE7922A3-F8D4-409A-BD9C-7E55016338D6}"/>
  <bookViews>
    <workbookView xWindow="-103" yWindow="-103" windowWidth="16663" windowHeight="9772" xr2:uid="{00000000-000D-0000-FFFF-FFFF00000000}"/>
  </bookViews>
  <sheets>
    <sheet name="Content" sheetId="10" r:id="rId1"/>
    <sheet name="BS" sheetId="7" r:id="rId2"/>
    <sheet name="P&amp;L" sheetId="8" r:id="rId3"/>
    <sheet name="CFS" sheetId="11" r:id="rId4"/>
    <sheet name="Key Metrics" sheetId="2" r:id="rId5"/>
    <sheet name="Segmental Performance" sheetId="5" r:id="rId6"/>
    <sheet name="Debt"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___________________DAT2">#REF!</definedName>
    <definedName name="___________________DAT4">#REF!</definedName>
    <definedName name="___________________DAT5">#REF!</definedName>
    <definedName name="___________________DAT6">#REF!</definedName>
    <definedName name="___________________DAT7">'[1]40-50'!#REF!</definedName>
    <definedName name="___________________DAT8">'[1]40-50'!#REF!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'[1]40-50'!#REF!</definedName>
    <definedName name="__________________DAT8">'[1]40-50'!#REF!</definedName>
    <definedName name="_________________DAT10">#REF!</definedName>
    <definedName name="_________________DAT13">'[2]Лист1 (6)'!$M$2:$M$228</definedName>
    <definedName name="_________________DAT14">'[2]Лист1 (6)'!$N$2:$N$228</definedName>
    <definedName name="_________________DAT15">'[2]Лист1 (6)'!$O$2:$O$228</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'[1]40-50'!#REF!</definedName>
    <definedName name="_________________DAT8">'[1]40-50'!#REF!</definedName>
    <definedName name="_________________DAT9">#REF!</definedName>
    <definedName name="________________DAT1">#REF!</definedName>
    <definedName name="________________DAT10">#REF!</definedName>
    <definedName name="________________DAT11">'[2]Лист1 (6)'!$K$2:$K$228</definedName>
    <definedName name="________________DAT12">'[2]Лист1 (6)'!$L$2:$L$228</definedName>
    <definedName name="________________DAT13">'[2]Лист1 (6)'!$M$2:$M$228</definedName>
    <definedName name="________________DAT14">'[2]Лист1 (6)'!$N$2:$N$228</definedName>
    <definedName name="________________DAT15">'[2]Лист1 (6)'!$O$2:$O$228</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'[1]40-50'!#REF!</definedName>
    <definedName name="________________DAT8">'[1]40-50'!#REF!</definedName>
    <definedName name="________________DAT9">#REF!</definedName>
    <definedName name="_______________DAT1">#REF!</definedName>
    <definedName name="_______________DAT10">#REF!</definedName>
    <definedName name="_______________DAT11">'[2]Лист1 (6)'!$K$2:$K$228</definedName>
    <definedName name="_______________DAT12">'[2]Лист1 (6)'!$L$2:$L$228</definedName>
    <definedName name="_______________DAT13">'[3]Лист1 (6)'!$M$2:$M$228</definedName>
    <definedName name="_______________DAT14">'[3]Лист1 (6)'!$N$2:$N$228</definedName>
    <definedName name="_______________DAT15">'[3]Лист1 (6)'!$O$2:$O$228</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'[1]40-50'!#REF!</definedName>
    <definedName name="_______________DAT8">'[1]40-50'!#REF!</definedName>
    <definedName name="_______________DAT9">#REF!</definedName>
    <definedName name="______________DAT1">#REF!</definedName>
    <definedName name="______________DAT10">#REF!</definedName>
    <definedName name="______________DAT11">'[3]Лист1 (6)'!$K$2:$K$228</definedName>
    <definedName name="______________DAT12">'[3]Лист1 (6)'!$L$2:$L$228</definedName>
    <definedName name="______________DAT13">'[3]Лист1 (6)'!$M$2:$M$228</definedName>
    <definedName name="______________DAT14">'[3]Лист1 (6)'!$N$2:$N$228</definedName>
    <definedName name="______________DAT15">'[3]Лист1 (6)'!$O$2:$O$228</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'[1]40-50'!#REF!</definedName>
    <definedName name="______________DAT8">'[1]40-50'!#REF!</definedName>
    <definedName name="______________DAT9">#REF!</definedName>
    <definedName name="_____________DAT1">#REF!</definedName>
    <definedName name="_____________DAT10">#REF!</definedName>
    <definedName name="_____________DAT11">'[3]Лист1 (6)'!$K$2:$K$228</definedName>
    <definedName name="_____________DAT12">'[3]Лист1 (6)'!$L$2:$L$228</definedName>
    <definedName name="_____________DAT13">'[2]Лист1 (6)'!$M$2:$M$228</definedName>
    <definedName name="_____________DAT14">'[2]Лист1 (6)'!$N$2:$N$228</definedName>
    <definedName name="_____________DAT15">'[2]Лист1 (6)'!$O$2:$O$228</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'[2]Лист1 (6)'!$K$2:$K$228</definedName>
    <definedName name="____________DAT12">'[2]Лист1 (6)'!$L$2:$L$228</definedName>
    <definedName name="____________DAT13">'[2]Лист1 (6)'!$M$2:$M$228</definedName>
    <definedName name="____________DAT14">'[2]Лист1 (6)'!$N$2:$N$228</definedName>
    <definedName name="____________DAT15">'[2]Лист1 (6)'!$O$2:$O$228</definedName>
    <definedName name="____________DAT2">#REF!</definedName>
    <definedName name="____________DAT3">#REF!</definedName>
    <definedName name="____________DAT4">#REF!</definedName>
    <definedName name="____________DAT5">#REF!</definedName>
    <definedName name="____________DAT6">#REF!</definedName>
    <definedName name="____________DAT7">'[1]40-50'!#REF!</definedName>
    <definedName name="____________DAT8">'[1]40-50'!#REF!</definedName>
    <definedName name="____________DAT9">#REF!</definedName>
    <definedName name="___________DAT1">#REF!</definedName>
    <definedName name="___________DAT10">#REF!</definedName>
    <definedName name="___________DAT11">'[2]Лист1 (6)'!$K$2:$K$228</definedName>
    <definedName name="___________DAT12">'[2]Лист1 (6)'!$L$2:$L$228</definedName>
    <definedName name="___________DAT13">#REF!</definedName>
    <definedName name="___________DAT14">#REF!</definedName>
    <definedName name="___________DAT15">#REF!</definedName>
    <definedName name="___________DAT2">#REF!</definedName>
    <definedName name="___________DAT3">#REF!</definedName>
    <definedName name="___________DAT4">'[4]Иванова счета САП'!#REF!</definedName>
    <definedName name="___________DAT5">#REF!</definedName>
    <definedName name="___________DAT6">'[4]Иванова счета САП'!#REF!</definedName>
    <definedName name="___________DAT7">'[4]Иванова счета САП'!#REF!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'[2]Лист1 (6)'!$M$2:$M$228</definedName>
    <definedName name="__________DAT14">'[2]Лист1 (6)'!$N$2:$N$228</definedName>
    <definedName name="__________DAT15">'[2]Лист1 (6)'!$O$2:$O$228</definedName>
    <definedName name="__________DAT2">#REF!</definedName>
    <definedName name="__________DAT3">'[5]баланс САП'!#REF!</definedName>
    <definedName name="__________DAT4">'[4]Иванова счета САП'!#REF!</definedName>
    <definedName name="__________DAT5">#REF!</definedName>
    <definedName name="__________DAT6">'[4]Иванова счета САП'!#REF!</definedName>
    <definedName name="__________DAT7">'[4]Иванова счета САП'!#REF!</definedName>
    <definedName name="__________DAT8">#REF!</definedName>
    <definedName name="__________DAT9">#REF!</definedName>
    <definedName name="_________DAT1">#REF!</definedName>
    <definedName name="_________DAT10">#REF!</definedName>
    <definedName name="_________DAT11">'[2]Лист1 (6)'!$K$2:$K$228</definedName>
    <definedName name="_________DAT12">'[2]Лист1 (6)'!$L$2:$L$228</definedName>
    <definedName name="_________DAT13">'[2]Лист1 (6)'!$M$2:$M$228</definedName>
    <definedName name="_________DAT14">'[2]Лист1 (6)'!$N$2:$N$228</definedName>
    <definedName name="_________DAT15">'[2]Лист1 (6)'!$O$2:$O$228</definedName>
    <definedName name="_________DAT2">#REF!</definedName>
    <definedName name="_________DAT3">#REF!</definedName>
    <definedName name="_________DAT4">#REF!</definedName>
    <definedName name="_________DAT5">#REF!</definedName>
    <definedName name="_________DAT6">#REF!</definedName>
    <definedName name="_________DAT7">'[1]40-50'!#REF!</definedName>
    <definedName name="_________DAT8">'[1]40-50'!#REF!</definedName>
    <definedName name="_________DAT9">#REF!</definedName>
    <definedName name="________DAT1">#REF!</definedName>
    <definedName name="________DAT10">#REF!</definedName>
    <definedName name="________DAT11">'[2]Лист1 (6)'!$K$2:$K$228</definedName>
    <definedName name="________DAT12">'[2]Лист1 (6)'!$L$2:$L$228</definedName>
    <definedName name="________DAT13">'[2]Лист1 (6)'!$M$2:$M$228</definedName>
    <definedName name="________DAT14">'[2]Лист1 (6)'!$N$2:$N$228</definedName>
    <definedName name="________DAT15">'[2]Лист1 (6)'!$O$2:$O$228</definedName>
    <definedName name="________DAT2">#REF!</definedName>
    <definedName name="________DAT3">#REF!</definedName>
    <definedName name="________DAT4">#REF!</definedName>
    <definedName name="________DAT5">#REF!</definedName>
    <definedName name="________DAT6">#REF!</definedName>
    <definedName name="________DAT7">'[1]40-50'!#REF!</definedName>
    <definedName name="________DAT8">'[1]40-50'!#REF!</definedName>
    <definedName name="________DAT9">#REF!</definedName>
    <definedName name="_______DAT1">#REF!</definedName>
    <definedName name="_______DAT10">#REF!</definedName>
    <definedName name="_______DAT11">'[2]Лист1 (6)'!$K$2:$K$228</definedName>
    <definedName name="_______DAT12">'[2]Лист1 (6)'!$L$2:$L$228</definedName>
    <definedName name="_______DAT13">'[2]Лист1 (6)'!$M$2:$M$228</definedName>
    <definedName name="_______DAT14">'[2]Лист1 (6)'!$N$2:$N$228</definedName>
    <definedName name="_______DAT15">'[2]Лист1 (6)'!$O$2:$O$228</definedName>
    <definedName name="_______DAT2">#REF!</definedName>
    <definedName name="_______DAT3">#REF!</definedName>
    <definedName name="_______DAT4">#REF!</definedName>
    <definedName name="_______DAT5">#REF!</definedName>
    <definedName name="_______DAT6">#REF!</definedName>
    <definedName name="_______DAT7">'[1]40-50'!#REF!</definedName>
    <definedName name="_______DAT8">'[1]40-50'!#REF!</definedName>
    <definedName name="_______DAT9">#REF!</definedName>
    <definedName name="_______xlfn.BAHTTEXT" hidden="1">#NAME?</definedName>
    <definedName name="______c" hidden="1">{"ÜBERSICHT",#N/A,FALSE,"ABW KUM";"Kostenzoom",#N/A,FALSE,"ABW KUM";"ÜBERSICHT",#N/A,FALSE,"ABW HORE";"Kostenzoom",#N/A,FALSE,"ABW HORE"}</definedName>
    <definedName name="______DAT1">#REF!</definedName>
    <definedName name="______DAT10">#REF!</definedName>
    <definedName name="______DAT11">'[2]Лист1 (6)'!$K$2:$K$228</definedName>
    <definedName name="______DAT12">'[2]Лист1 (6)'!$L$2:$L$228</definedName>
    <definedName name="______DAT13">'[2]Лист1 (6)'!$M$2:$M$228</definedName>
    <definedName name="______DAT14">'[2]Лист1 (6)'!$N$2:$N$228</definedName>
    <definedName name="______DAT15">'[2]Лист1 (6)'!$O$2:$O$228</definedName>
    <definedName name="______DAT2">#REF!</definedName>
    <definedName name="______DAT3">#REF!</definedName>
    <definedName name="______DAT4">#REF!</definedName>
    <definedName name="______DAT5">#REF!</definedName>
    <definedName name="______DAT6">#REF!</definedName>
    <definedName name="______DAT7">'[1]40-50'!#REF!</definedName>
    <definedName name="______DAT8">'[1]40-50'!#REF!</definedName>
    <definedName name="______DAT9">#REF!</definedName>
    <definedName name="______xlfn.BAHTTEXT" hidden="1">#NAME?</definedName>
    <definedName name="_____c" hidden="1">{"ÜBERSICHT",#N/A,FALSE,"ABW KUM";"Kostenzoom",#N/A,FALSE,"ABW KUM";"ÜBERSICHT",#N/A,FALSE,"ABW HORE";"Kostenzoom",#N/A,FALSE,"ABW HORE"}</definedName>
    <definedName name="_____DAT1">#REF!</definedName>
    <definedName name="_____DAT10">#REF!</definedName>
    <definedName name="_____DAT11">'[2]Лист1 (6)'!$K$2:$K$228</definedName>
    <definedName name="_____DAT12">'[2]Лист1 (6)'!$L$2:$L$228</definedName>
    <definedName name="_____DAT13">'[2]Лист1 (6)'!$M$2:$M$228</definedName>
    <definedName name="_____DAT14">'[2]Лист1 (6)'!$N$2:$N$228</definedName>
    <definedName name="_____DAT15">'[2]Лист1 (6)'!$O$2:$O$228</definedName>
    <definedName name="_____DAT2">#REF!</definedName>
    <definedName name="_____DAT3">#REF!</definedName>
    <definedName name="_____DAT4">#REF!</definedName>
    <definedName name="_____DAT5">#REF!</definedName>
    <definedName name="_____DAT6">#REF!</definedName>
    <definedName name="_____DAT7">'[1]40-50'!#REF!</definedName>
    <definedName name="_____DAT8">'[1]40-50'!#REF!</definedName>
    <definedName name="_____DAT9">#REF!</definedName>
    <definedName name="_____J26" hidden="1">{"DRUCK",#N/A,FALSE,"HOCHRECHNUNG KORR!!!!";"DRUCK",#N/A,FALSE,"BUDGET 1997_98";"DRUCK",#N/A,FALSE,"PL KUM";"DRUCK",#N/A,FALSE,"VJ KUM";"DRUCK",#N/A,FALSE,"IST KUM KORR!!!"}</definedName>
    <definedName name="_____j66" hidden="1">{"ÜBER mit FW","THU",FALSE,"HORE KORR!";"ÜBERSICHT",#N/A,FALSE,"BUDGET 1997_98";"ÜBER mit FW",#N/A,FALSE,"IST KUM KORR!!";"ÜBERSICHT",#N/A,FALSE,"PLAN KUM"}</definedName>
    <definedName name="_____xlfn.BAHTTEXT" hidden="1">#NAME?</definedName>
    <definedName name="____c" hidden="1">{"ÜBERSICHT",#N/A,FALSE,"ABW KUM";"Kostenzoom",#N/A,FALSE,"ABW KUM";"ÜBERSICHT",#N/A,FALSE,"ABW HORE";"Kostenzoom",#N/A,FALSE,"ABW HORE"}</definedName>
    <definedName name="____DAT1">#REF!</definedName>
    <definedName name="____DAT10">#REF!</definedName>
    <definedName name="____DAT11">'[2]Лист1 (6)'!$K$2:$K$228</definedName>
    <definedName name="____DAT12">'[2]Лист1 (6)'!$L$2:$L$228</definedName>
    <definedName name="____DAT13">'[2]Лист1 (6)'!$M$2:$M$228</definedName>
    <definedName name="____DAT14">'[2]Лист1 (6)'!$N$2:$N$228</definedName>
    <definedName name="____DAT15">'[2]Лист1 (6)'!$O$2:$O$228</definedName>
    <definedName name="____DAT2">#REF!</definedName>
    <definedName name="____DAT3">#REF!</definedName>
    <definedName name="____DAT4">#REF!</definedName>
    <definedName name="____DAT5">#REF!</definedName>
    <definedName name="____DAT6">#REF!</definedName>
    <definedName name="____DAT7">'[1]40-50'!#REF!</definedName>
    <definedName name="____DAT8">'[1]40-50'!#REF!</definedName>
    <definedName name="____DAT9">#REF!</definedName>
    <definedName name="____J26" hidden="1">{"DRUCK",#N/A,FALSE,"HOCHRECHNUNG KORR!!!!";"DRUCK",#N/A,FALSE,"BUDGET 1997_98";"DRUCK",#N/A,FALSE,"PL KUM";"DRUCK",#N/A,FALSE,"VJ KUM";"DRUCK",#N/A,FALSE,"IST KUM KORR!!!"}</definedName>
    <definedName name="____j66" hidden="1">{"ÜBER mit FW","THU",FALSE,"HORE KORR!";"ÜBERSICHT",#N/A,FALSE,"BUDGET 1997_98";"ÜBER mit FW",#N/A,FALSE,"IST KUM KORR!!";"ÜBERSICHT",#N/A,FALSE,"PLAN KUM"}</definedName>
    <definedName name="____xlfn.BAHTTEXT" hidden="1">#NAME?</definedName>
    <definedName name="___c" hidden="1">{"ÜBERSICHT",#N/A,FALSE,"ABW KUM";"Kostenzoom",#N/A,FALSE,"ABW KUM";"ÜBERSICHT",#N/A,FALSE,"ABW HORE";"Kostenzoom",#N/A,FALSE,"ABW HORE"}</definedName>
    <definedName name="___DAT1">#REF!</definedName>
    <definedName name="___DAT10">#REF!</definedName>
    <definedName name="___DAT11">'[2]Лист1 (6)'!$K$2:$K$228</definedName>
    <definedName name="___DAT12">'[2]Лист1 (6)'!$L$2:$L$228</definedName>
    <definedName name="___DAT13">'[2]Лист1 (6)'!$M$2:$M$228</definedName>
    <definedName name="___DAT14">'[2]Лист1 (6)'!$N$2:$N$228</definedName>
    <definedName name="___DAT15">'[2]Лист1 (6)'!$O$2:$O$228</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7">'[1]40-50'!#REF!</definedName>
    <definedName name="___DAT8">'[1]40-50'!#REF!</definedName>
    <definedName name="___DAT9">#REF!</definedName>
    <definedName name="___J26" hidden="1">{"DRUCK",#N/A,FALSE,"HOCHRECHNUNG KORR!!!!";"DRUCK",#N/A,FALSE,"BUDGET 1997_98";"DRUCK",#N/A,FALSE,"PL KUM";"DRUCK",#N/A,FALSE,"VJ KUM";"DRUCK",#N/A,FALSE,"IST KUM KORR!!!"}</definedName>
    <definedName name="___j66" hidden="1">{"ÜBER mit FW","THU",FALSE,"HORE KORR!";"ÜBERSICHT",#N/A,FALSE,"BUDGET 1997_98";"ÜBER mit FW",#N/A,FALSE,"IST KUM KORR!!";"ÜBERSICHT",#N/A,FALSE,"PLAN KUM"}</definedName>
    <definedName name="___xlfn.BAHTTEXT" hidden="1">#NAME?</definedName>
    <definedName name="__123Graph_D" hidden="1">[6]Proforma!#REF!</definedName>
    <definedName name="__c" hidden="1">{"ÜBERSICHT",#N/A,FALSE,"ABW KUM";"Kostenzoom",#N/A,FALSE,"ABW KUM";"ÜBERSICHT",#N/A,FALSE,"ABW HORE";"Kostenzoom",#N/A,FALSE,"ABW HORE"}</definedName>
    <definedName name="__DAT1">#REF!</definedName>
    <definedName name="__DAT10">#REF!</definedName>
    <definedName name="__DAT11">'[2]Лист1 (6)'!$K$2:$K$228</definedName>
    <definedName name="__DAT12">'[2]Лист1 (6)'!$L$2:$L$228</definedName>
    <definedName name="__DAT13">'[2]Лист1 (6)'!$M$2:$M$228</definedName>
    <definedName name="__DAT14">'[2]Лист1 (6)'!$N$2:$N$228</definedName>
    <definedName name="__DAT15">'[2]Лист1 (6)'!$O$2:$O$228</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7">'[1]40-50'!#REF!</definedName>
    <definedName name="__DAT8">'[1]40-50'!#REF!</definedName>
    <definedName name="__DAT9">#REF!</definedName>
    <definedName name="__FDS_HYPERLINK_TOGGLE_STATE__" hidden="1">"ON"</definedName>
    <definedName name="__IntlFixup" hidden="1">TRUE</definedName>
    <definedName name="__J26" hidden="1">{"DRUCK",#N/A,FALSE,"HOCHRECHNUNG KORR!!!!";"DRUCK",#N/A,FALSE,"BUDGET 1997_98";"DRUCK",#N/A,FALSE,"PL KUM";"DRUCK",#N/A,FALSE,"VJ KUM";"DRUCK",#N/A,FALSE,"IST KUM KORR!!!"}</definedName>
    <definedName name="__j66" hidden="1">{"ÜBER mit FW","THU",FALSE,"HORE KORR!";"ÜBERSICHT",#N/A,FALSE,"BUDGET 1997_98";"ÜBER mit FW",#N/A,FALSE,"IST KUM KORR!!";"ÜBERSICHT",#N/A,FALSE,"PLAN KUM"}</definedName>
    <definedName name="__xlfn.BAHTTEXT" hidden="1">#NAME?</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hidden="1">{"ÜBERSICHT",#N/A,FALSE,"ABW KUM";"Kostenzoom",#N/A,FALSE,"ABW KUM";"ÜBERSICHT",#N/A,FALSE,"ABW HORE";"Kostenzoom",#N/A,FALSE,"ABW HORE"}</definedName>
    <definedName name="_DAT1">#REF!</definedName>
    <definedName name="_DAT10">#REF!</definedName>
    <definedName name="_DAT11">'[2]Лист1 (6)'!$K$2:$K$228</definedName>
    <definedName name="_DAT12">'[2]Лист1 (6)'!$L$2:$L$228</definedName>
    <definedName name="_DAT13">'[2]Лист1 (6)'!$M$2:$M$228</definedName>
    <definedName name="_DAT14">'[2]Лист1 (6)'!$N$2:$N$228</definedName>
    <definedName name="_DAT15">'[2]Лист1 (6)'!$O$2:$O$228</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7">'[1]40-50'!#REF!</definedName>
    <definedName name="_DAT8">'[1]40-50'!#REF!</definedName>
    <definedName name="_DAT9">#REF!</definedName>
    <definedName name="_Fill" hidden="1">#REF!</definedName>
    <definedName name="_xlnm._FilterDatabase" hidden="1">#REF!</definedName>
    <definedName name="_H" hidden="1">#REF!</definedName>
    <definedName name="_J26" hidden="1">{"DRUCK",#N/A,FALSE,"HOCHRECHNUNG KORR!!!!";"DRUCK",#N/A,FALSE,"BUDGET 1997_98";"DRUCK",#N/A,FALSE,"PL KUM";"DRUCK",#N/A,FALSE,"VJ KUM";"DRUCK",#N/A,FALSE,"IST KUM KORR!!!"}</definedName>
    <definedName name="_j66" hidden="1">{"ÜBER mit FW","THU",FALSE,"HORE KORR!";"ÜBERSICHT",#N/A,FALSE,"BUDGET 1997_98";"ÜBER mit FW",#N/A,FALSE,"IST KUM KORR!!";"ÜBERSICHT",#N/A,FALSE,"PLAN KUM"}</definedName>
    <definedName name="_Key1" hidden="1">#REF!</definedName>
    <definedName name="_Order1" hidden="1">255</definedName>
    <definedName name="_Order2" hidden="1">255</definedName>
    <definedName name="_Regression_Int" hidden="1">1</definedName>
    <definedName name="_RSE2">'[7]CMA Calculations- R Factor'!$H$12</definedName>
    <definedName name="_RSE3">#REF!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_БЕ">#REF!</definedName>
    <definedName name="_ГрЗак">#REF!</definedName>
    <definedName name="a">'[8]TOTAL EM+R21'!$D$7</definedName>
    <definedName name="aa">#REF!</definedName>
    <definedName name="aaa">#REF!</definedName>
    <definedName name="aaa0" hidden="1">{#N/A,#N/A,FALSE,"Aging Summary";#N/A,#N/A,FALSE,"Ratio Analysis";#N/A,#N/A,FALSE,"Test 120 Day Accts";#N/A,#N/A,FALSE,"Tickmarks"}</definedName>
    <definedName name="aaaa">#REF!</definedName>
    <definedName name="aaaaa">#REF!</definedName>
    <definedName name="aaaaaa" hidden="1">{"DRUCK",#N/A,FALSE,"HOCHRECHNUNG KORR!!!!";"DRUCK",#N/A,FALSE,"BUDGET 1997_98";"DRUCK",#N/A,FALSE,"PL KUM";"DRUCK",#N/A,FALSE,"VJ KUM";"DRUCK",#N/A,FALSE,"IST KUM KORR!!!"}</definedName>
    <definedName name="aaaaaaa" hidden="1">{"ÜBER mit FW","THU",FALSE,"HORE KORR!";"ÜBERSICHT",#N/A,FALSE,"BUDGET 1997_98";"ÜBER mit FW",#N/A,FALSE,"IST KUM KORR!!";"ÜBERSICHT",#N/A,FALSE,"PLAN KUM"}</definedName>
    <definedName name="abc" hidden="1">{#N/A,#N/A,FALSE,"Aging Summary";#N/A,#N/A,FALSE,"Ratio Analysis";#N/A,#N/A,FALSE,"Test 120 Day Accts";#N/A,#N/A,FALSE,"Tickmarks"}</definedName>
    <definedName name="abw" hidden="1">{"ÜBERSICHT",#N/A,FALSE,"ABW KUM";"Kostenzoom",#N/A,FALSE,"ABW KUM";"ÜBERSICHT",#N/A,FALSE,"ABW HORE";"Kostenzoom",#N/A,FALSE,"ABW HORE"}</definedName>
    <definedName name="AccessDatabase" hidden="1">"L:\k338\TATA\Plan041198.mdb"</definedName>
    <definedName name="Account_Balance">#REF!</definedName>
    <definedName name="adf" hidden="1">{"DRUCK",#N/A,FALSE,"HOCHRECHNUNG KORR!!!!";"DRUCK",#N/A,FALSE,"BUDGET 1997_98";"DRUCK",#N/A,FALSE,"PL KUM";"DRUCK",#N/A,FALSE,"VJ KUM";"DRUCK",#N/A,FALSE,"IST KUM KORR!!!"}</definedName>
    <definedName name="AdvertisingCraig"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Aging_percent">'[9]Statistics {pbc}'!$A$13:$G$13,'[9]Statistics {pbc}'!$A$22:$G$26</definedName>
    <definedName name="Allowance_to_Receivables">'[9]Statistics {pbc}'!$A$2:$G$2,'[9]Statistics {pbc}'!$A$9:$G$9</definedName>
    <definedName name="Allowance_to_Sales">'[9]Statistics {pbc}'!$A$2:$G$2,'[9]Statistics {pbc}'!$A$10:$G$10</definedName>
    <definedName name="anscount" hidden="1">1</definedName>
    <definedName name="arif" hidden="1">{"ÜBERSICHT",#N/A,FALSE,"ABW KUM";"Kostenzoom",#N/A,FALSE,"ABW KUM";"ÜBERSICHT",#N/A,FALSE,"ABW HORE";"Kostenzoom",#N/A,FALSE,"ABW HORE"}</definedName>
    <definedName name="as">#REF!</definedName>
    <definedName name="AS2DocOpenMode" hidden="1">"AS2DocumentEdit"</definedName>
    <definedName name="AS2HasNoAutoHeaderFooter">"OFF"</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s" hidden="1">{"ÜBERSICHT",#N/A,FALSE,"ABW KUM";"Kostenzoom",#N/A,FALSE,"ABW KUM";"ÜBERSICHT",#N/A,FALSE,"ABW HORE";"Kostenzoom",#N/A,FALSE,"ABW HORE"}</definedName>
    <definedName name="awas" hidden="1">{"ÜBER mit FW","THU",FALSE,"HORE KORR!";"ÜBERSICHT",#N/A,FALSE,"BUDGET 1997_98";"ÜBER mit FW",#N/A,FALSE,"IST KUM KORR!!";"ÜBERSICHT",#N/A,FALSE,"PLAN KUM"}</definedName>
    <definedName name="b" hidden="1">{"ÜBERSICHT",#N/A,FALSE,"ABW KUM";"Kostenzoom",#N/A,FALSE,"ABW KUM";"ÜBERSICHT",#N/A,FALSE,"ABW HORE";"Kostenzoom",#N/A,FALSE,"ABW HORE"}</definedName>
    <definedName name="basic_level">#REF!</definedName>
    <definedName name="bbb" hidden="1">{#N/A,#N/A,FALSE,"Aging Summary";#N/A,#N/A,FALSE,"Ratio Analysis";#N/A,#N/A,FALSE,"Test 120 Day Accts";#N/A,#N/A,FALSE,"Tickmarks"}</definedName>
    <definedName name="BBBB" hidden="1">{"ÜBER mit FW","THU",FALSE,"HORE KORR!";"ÜBERSICHT",#N/A,FALSE,"BUDGET 1997_98";"ÜBER mit FW",#N/A,FALSE,"IST KUM KORR!!";"ÜBERSICHT",#N/A,FALSE,"PLAN KUM"}</definedName>
    <definedName name="bbbbb" hidden="1">{"Valuation",#N/A,TRUE,"Valuation Summary";"Financial Statements",#N/A,TRUE,"Results";"Results",#N/A,TRUE,"Results";"Ratios",#N/A,TRUE,"Results";"P2 Summary",#N/A,TRUE,"Results";"Historical data",#N/A,TRUE,"Historical Data";"P1 Inputs",#N/A,TRUE,"Forecast Drivers";"P2 Inputs",#N/A,TRUE,"Forecast Drivers"}</definedName>
    <definedName name="Bear" hidden="1">{#N/A,#N/A,FALSE,"TS";#N/A,#N/A,FALSE,"Combo";#N/A,#N/A,FALSE,"FAIR";#N/A,#N/A,FALSE,"RBC";#N/A,#N/A,FALSE,"xxxx";#N/A,#N/A,FALSE,"A_D";#N/A,#N/A,FALSE,"WACC";#N/A,#N/A,FALSE,"DCF";#N/A,#N/A,FALSE,"LBO";#N/A,#N/A,FALSE,"AcqMults";#N/A,#N/A,FALSE,"CompMults"}</definedName>
    <definedName name="BG_Del" hidden="1">15</definedName>
    <definedName name="BG_Ins" hidden="1">4</definedName>
    <definedName name="BG_Mod" hidden="1">6</definedName>
    <definedName name="Billa_Dl" hidden="1">{"ÜBER mit FW","THU",FALSE,"HORE KORR!";"ÜBERSICHT",#N/A,FALSE,"BUDGET 1997_98";"ÜBER mit FW",#N/A,FALSE,"IST KUM KORR!!";"ÜBERSICHT",#N/A,FALSE,"PLAN KUM"}</definedName>
    <definedName name="BLPH1" hidden="1">'[10]Share Price 2002'!#REF!</definedName>
    <definedName name="BLPH2" hidden="1">'[10]Share Price 2002'!#REF!</definedName>
    <definedName name="BML_Rewe" hidden="1">{"DRUCK",#N/A,FALSE,"HOCHRECHNUNG KORR!!!!";"DRUCK",#N/A,FALSE,"BUDGET 1997_98";"DRUCK",#N/A,FALSE,"PL KUM";"DRUCK",#N/A,FALSE,"VJ KUM";"DRUCK",#N/A,FALSE,"IST KUM KORR!!!"}</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_C_Balance1">[11]Summary!$B$4</definedName>
    <definedName name="Calculated_monetary_precision">[11]Summary!$B$12</definedName>
    <definedName name="cc" hidden="1">{"ÜBERSICHT",#N/A,FALSE,"ABW KUM";"Kostenzoom",#N/A,FALSE,"ABW KUM";"ÜBERSICHT",#N/A,FALSE,"ABW HORE";"Kostenzoom",#N/A,FALSE,"ABW HORE"}</definedName>
    <definedName name="CF_AccruedExpenses">#REF!</definedName>
    <definedName name="CF_Cash">#REF!</definedName>
    <definedName name="CF_CurrentLTDebit">#REF!</definedName>
    <definedName name="CF_DeferredTax">#REF!</definedName>
    <definedName name="CF_Dividends">#REF!</definedName>
    <definedName name="CF_Intangibles">#REF!</definedName>
    <definedName name="CF_Inventories">#REF!</definedName>
    <definedName name="CF_Investments">#REF!</definedName>
    <definedName name="CF_LTDebt">#REF!</definedName>
    <definedName name="CF_NetIncome">#REF!</definedName>
    <definedName name="CF_Payables">#REF!</definedName>
    <definedName name="CF_PrepaidExpenses">#REF!</definedName>
    <definedName name="CF_Property">#REF!</definedName>
    <definedName name="CF_Receivables">#REF!</definedName>
    <definedName name="CF_Shares">#REF!</definedName>
    <definedName name="CF_Taxation">#REF!</definedName>
    <definedName name="cfgh" hidden="1">{"Schedule_1D",#N/A,FALSE,"I-D"}</definedName>
    <definedName name="cghjcghmcghm" hidden="1">{#N/A,#N/A,FALSE,"PM req"}</definedName>
    <definedName name="cghmvhmvhjk" hidden="1">{#N/A,#N/A,FALSE,"AD_Purch";#N/A,#N/A,FALSE,"Projections";#N/A,#N/A,FALSE,"DCF";#N/A,#N/A,FALSE,"Mkt Val"}</definedName>
    <definedName name="cghnfghjghj" hidden="1">{#N/A,#N/A,FALSE,"Assump";#N/A,#N/A,FALSE,"Income";#N/A,#N/A,FALSE,"Balance";#N/A,#N/A,FALSE,"DCF Pump";#N/A,#N/A,FALSE,"Trans Assump";#N/A,#N/A,FALSE,"Combined Income";#N/A,#N/A,FALSE,"Combined Balance"}</definedName>
    <definedName name="Check.BS.DC.10" hidden="1">'[12]DC 10'!$D$11</definedName>
    <definedName name="Check.BS.DC.2" hidden="1">'[12]DC 2'!$D$11</definedName>
    <definedName name="Check.BS.DC.3" hidden="1">'[12]DC 3'!$D$11</definedName>
    <definedName name="Check.BS.DC.4" hidden="1">'[12]DC 4'!$D$11</definedName>
    <definedName name="Check.BS.DC.5" hidden="1">'[12]DC 5'!$D$11</definedName>
    <definedName name="Check.BS.DC.6" hidden="1">'[12]DC 6'!$D$11</definedName>
    <definedName name="Check.BS.DC.7" hidden="1">'[12]DC 7'!$D$11</definedName>
    <definedName name="Check.BS.DC.8" hidden="1">'[12]DC 8'!$D$11</definedName>
    <definedName name="Check.BS.DC.9" hidden="1">'[12]DC 9'!$D$11</definedName>
    <definedName name="Check.KPI.DC.10" hidden="1">'[12]DC 10'!$D$12</definedName>
    <definedName name="Check.KPI.DC.2" hidden="1">'[12]DC 2'!$D$12</definedName>
    <definedName name="Check.KPI.DC.3" hidden="1">'[12]DC 3'!$D$12</definedName>
    <definedName name="Check.KPI.DC.4" hidden="1">'[12]DC 4'!$D$12</definedName>
    <definedName name="Check.KPI.DC.5" hidden="1">'[12]DC 5'!$D$12</definedName>
    <definedName name="Check.KPI.DC.6" hidden="1">'[12]DC 6'!$D$12</definedName>
    <definedName name="Check.KPI.DC.7" hidden="1">'[12]DC 7'!$D$12</definedName>
    <definedName name="Check.KPI.DC.8" hidden="1">'[12]DC 8'!$D$12</definedName>
    <definedName name="Check.KPI.DC.9" hidden="1">'[12]DC 9'!$D$12</definedName>
    <definedName name="CIQWBGuid" hidden="1">"9f6eb364-5e91-4636-b1cb-e89a8ab4e521"</definedName>
    <definedName name="Code" hidden="1">#REF!</definedName>
    <definedName name="Conclusion">[13]HideSheet!$A$16:$A$19</definedName>
    <definedName name="copies">[14]!copies</definedName>
    <definedName name="Critical_Component">[11]Summary!$B$2</definedName>
    <definedName name="cur_per">[15]Definition!$C$14</definedName>
    <definedName name="CY_all_Assets">'[16]Summary of Misstatements'!$D$35</definedName>
    <definedName name="CY_all_Equity">'[16]Summary of Misstatements'!$G$35</definedName>
    <definedName name="CY_all_Income">'[16]Summary of Misstatements'!$H$35</definedName>
    <definedName name="CY_all_Liabs">'[16]Summary of Misstatements'!$E$35</definedName>
    <definedName name="CY_all_RetEarn_bf">'[16]Summary of Misstatements'!$F$35</definedName>
    <definedName name="CY_Cash_Div_Dec">'[17]Income Statement'!#REF!</definedName>
    <definedName name="CY_CASH_DIVIDENDS_DECLARED__per_common_share">'[17]Income Statement'!#REF!</definedName>
    <definedName name="CY_Earnings_per_share">[17]Ratios!#REF!</definedName>
    <definedName name="CY_knw_Assets">'[16]Summary of Misstatements'!$D$12</definedName>
    <definedName name="CY_knw_Equity">'[16]Summary of Misstatements'!$G$12</definedName>
    <definedName name="CY_knw_Income">'[16]Summary of Misstatements'!$H$12</definedName>
    <definedName name="CY_knw_Liabs">'[16]Summary of Misstatements'!$E$12</definedName>
    <definedName name="CY_knw_RetEarn_bf">'[16]Summary of Misstatements'!$F$12</definedName>
    <definedName name="CY_LT_Debt">'[17]Balance Sheet'!#REF!</definedName>
    <definedName name="CY_Market_Value_of_Equity">'[17]Income Statement'!#REF!</definedName>
    <definedName name="CY_rpt">[15]Definition!$C$16</definedName>
    <definedName name="CY_Tangible_Net_Worth">'[17]Income Statement'!#REF!</definedName>
    <definedName name="CY_tx_all_Equity">'[16]Summary of Misstatements'!$L$35</definedName>
    <definedName name="CY_tx_all_Income">'[16]Summary of Misstatements'!$M$35</definedName>
    <definedName name="CY_tx_all_RetEarn_bf">'[16]Summary of Misstatements'!$K$35</definedName>
    <definedName name="CY_tx_knw_Equity">'[16]Summary of Misstatements'!$L$12</definedName>
    <definedName name="CY_tx_knw_Income">'[16]Summary of Misstatements'!$M$12</definedName>
    <definedName name="CY_tx_knw_Liabs">'[16]Summary of Misstatements'!$J$12</definedName>
    <definedName name="CY_tx_knw_RetEarn_bf">'[16]Summary of Misstatements'!$K$12</definedName>
    <definedName name="CY_Weighted_Average">'[17]Income Statement'!#REF!</definedName>
    <definedName name="CY_Working_Capital">'[17]Income Statement'!#REF!</definedName>
    <definedName name="d">#REF!</definedName>
    <definedName name="dasdas"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dasrwe"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dassas" hidden="1">{"VIEW_MANCOMM_PRINT",#N/A,FALSE,"MANCOM";"VIEW_SPLIT_PRINT",#N/A,FALSE,"MANCOM";"VIEW_CUMM_SUMMARY_PRINT",#N/A,FALSE,"SUMMARY";"PRINT633",#N/A,FALSE,"633";"PRINT634",#N/A,FALSE,"634";"PRINT635",#N/A,FALSE,"635";"PRINT636",#N/A,FALSE,"636";"PRINT637",#N/A,FALSE,"637";"PRINT638",#N/A,FALSE,"638";"print645",#N/A,FALSE,"645";"print659",#N/A,FALSE,"659";"print660",#N/A,FALSE,"660";"print661",#N/A,FALSE,"661";"PRINT662",#N/A,FALSE,"662";"PRINT663",#N/A,FALSE,"663";"PRINT664",#N/A,FALSE,"664";"PRINT666",#N/A,FALSE,"666";"PRINT667",#N/A,FALSE,"667";"PRINT669",#N/A,FALSE,"669";"PRINT720",#N/A,FALSE,"720";"PRINT750",#N/A,FALSE,"750";"VIEW_DIST",#N/A,FALSE,"info"}</definedName>
    <definedName name="data">[18]Sheet2!$E$9:$H$28</definedName>
    <definedName name="DATA1">'[19]data sent by Inna Babanova'!#REF!</definedName>
    <definedName name="DATA10">#REF!</definedName>
    <definedName name="DATA11">#REF!</definedName>
    <definedName name="DATA12">#REF!</definedName>
    <definedName name="data2" hidden="1">#REF!</definedName>
    <definedName name="DATA9">#REF!</definedName>
    <definedName name="_xlnm.Database">#REF!</definedName>
    <definedName name="date">'[20]SPb by store'!$C$2</definedName>
    <definedName name="Days_in_Receivables">'[9]Statistics {pbc}'!$A$2:$G$2,'[9]Statistics {pbc}'!$A$8:$G$8</definedName>
    <definedName name="dd"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ddddddd" hidden="1">{"Ergebnis",#N/A,FALSE,"HORE 1997_01ST";"Steuern",#N/A,FALSE,"HORE 1997_01ST"}</definedName>
    <definedName name="ddurch" hidden="1">{"ÜBER mit FW","THU",FALSE,"HORE KORR!";"ÜBERSICHT",#N/A,FALSE,"BUDGET 1997_98";"ÜBER mit FW",#N/A,FALSE,"IST KUM KORR!!";"ÜBERSICHT",#N/A,FALSE,"PLAN KUM"}</definedName>
    <definedName name="dduu" hidden="1">{"ÜBERSICHT",#N/A,FALSE,"ABW KUM";"Kostenzoom",#N/A,FALSE,"ABW KUM";"ÜBERSICHT",#N/A,FALSE,"ABW HORE";"Kostenzoom",#N/A,FALSE,"ABW HORE"}</definedName>
    <definedName name="Debt_Exp_to_Sales">'[9]Statistics {pbc}'!$A$2:$G$2,'[9]Statistics {pbc}'!$A$11:$G$11</definedName>
    <definedName name="dep">'[21]Transfer 08-07'!$G$700</definedName>
    <definedName name="Desaggr.">#REF!</definedName>
    <definedName name="DesaVa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DF_GRID_1">#REF!</definedName>
    <definedName name="dfadsd" hidden="1">{"DRUCK",#N/A,FALSE,"HOCHRECHNUNG KORR!!!!";"DRUCK",#N/A,FALSE,"BUDGET 1997_98";"DRUCK",#N/A,FALSE,"PL KUM";"DRUCK",#N/A,FALSE,"VJ KUM";"DRUCK",#N/A,FALSE,"IST KUM KORR!!!"}</definedName>
    <definedName name="dfadsfdfd" hidden="1">[22]Checks!$D$127</definedName>
    <definedName name="dfasdfasdf" hidden="1">{"DRUCK",#N/A,FALSE,"HOCHRECHNUNG KORR!!!!";"DRUCK",#N/A,FALSE,"BUDGET 1997_98";"DRUCK",#N/A,FALSE,"PL KUM";"DRUCK",#N/A,FALSE,"VJ KUM";"DRUCK",#N/A,FALSE,"IST KUM KORR!!!"}</definedName>
    <definedName name="dfasfasf" hidden="1">{"DRUCK",#N/A,FALSE,"HOCHRECHNUNG KORR!!!!";"DRUCK",#N/A,FALSE,"BUDGET 1997_98";"DRUCK",#N/A,FALSE,"PL KUM";"DRUCK",#N/A,FALSE,"VJ KUM";"DRUCK",#N/A,FALSE,"IST KUM KORR!!!"}</definedName>
    <definedName name="dfassasf" hidden="1">{"ÜBER mit FW","THU",FALSE,"HORE KORR!";"ÜBERSICHT",#N/A,FALSE,"BUDGET 1997_98";"ÜBER mit FW",#N/A,FALSE,"IST KUM KORR!!";"ÜBERSICHT",#N/A,FALSE,"PLAN KUM"}</definedName>
    <definedName name="dfgh" hidden="1">{"Schedule_I",#N/A,FALSE,"I"}</definedName>
    <definedName name="dfghdf" hidden="1">{#N/A,#N/A,FALSE,"Pooling";#N/A,#N/A,FALSE,"income";#N/A,#N/A,FALSE,"valuation"}</definedName>
    <definedName name="dfghdfgh" hidden="1">{#N/A,#N/A,TRUE,"TransPrcd 1";#N/A,#N/A,TRUE,"TransPrcd 2";#N/A,#N/A,TRUE,"TransPrcd 3"}</definedName>
    <definedName name="dfghsdfh" hidden="1">{#N/A,#N/A,FALSE,"FACTSHEETS";#N/A,#N/A,FALSE,"pump";#N/A,#N/A,FALSE,"filter"}</definedName>
    <definedName name="dfghsfgh" hidden="1">{#N/A,#N/A,FALSE,"Trans-Sum";#N/A,#N/A,FALSE,"Accr-Dilu2";#N/A,#N/A,FALSE,"Contribution";#N/A,#N/A,FALSE,"Combined";#N/A,#N/A,FALSE,"ASTF";#N/A,#N/A,FALSE,"BRA";#N/A,#N/A,FALSE,"Bra_C";#N/A,#N/A,FALSE,"AcqMults";#N/A,#N/A,FALSE,"CompMults";#N/A,#N/A,FALSE,"DCF";#N/A,#N/A,FALSE,"WACC";#N/A,#N/A,FALSE,"LBO";#N/A,#N/A,FALSE,"Summary";#N/A,#N/A,FALSE,"StructSum"}</definedName>
    <definedName name="dfgsdfgs" hidden="1">{"ÜBER mit FW","THU",FALSE,"HORE KORR!";"ÜBERSICHT",#N/A,FALSE,"BUDGET 1997_98";"ÜBER mit FW",#N/A,FALSE,"IST KUM KORR!!";"ÜBERSICHT",#N/A,FALSE,"PLAN KUM"}</definedName>
    <definedName name="dfgsdfgsdfg" hidden="1">{"ÜBER mit FW","THU",FALSE,"HORE KORR!";"ÜBERSICHT",#N/A,FALSE,"BUDGET 1997_98";"ÜBER mit FW",#N/A,FALSE,"IST KUM KORR!!";"ÜBERSICHT",#N/A,FALSE,"PLAN KUM"}</definedName>
    <definedName name="dfsafasd" hidden="1">{"ÜBER mit FW","THU",FALSE,"HORE KORR!";"ÜBERSICHT",#N/A,FALSE,"BUDGET 1997_98";"ÜBER mit FW",#N/A,FALSE,"IST KUM KORR!!";"ÜBERSICHT",#N/A,FALSE,"PLAN KUM"}</definedName>
    <definedName name="Difference">#REF!</definedName>
    <definedName name="Disaggr">#REF!</definedName>
    <definedName name="Disaggr.">#REF!</definedName>
    <definedName name="Disaggregations">#REF!</definedName>
    <definedName name="Discount" hidden="1">#REF!</definedName>
    <definedName name="display_area_2" hidden="1">#REF!</definedName>
    <definedName name="dkhnd" hidden="1">{"ÜBER mit FW","THU",FALSE,"HORE KORR!";"ÜBERSICHT",#N/A,FALSE,"BUDGET 1997_98";"ÜBER mit FW",#N/A,FALSE,"IST KUM KORR!!";"ÜBERSICHT",#N/A,FALSE,"PLAN KUM"}</definedName>
    <definedName name="dsfadf" hidden="1">{"DRUCK",#N/A,FALSE,"HOCHRECHNUNG KORR!!!!";"DRUCK",#N/A,FALSE,"BUDGET 1997_98";"DRUCK",#N/A,FALSE,"PL KUM";"DRUCK",#N/A,FALSE,"VJ KUM";"DRUCK",#N/A,FALSE,"IST KUM KORR!!!"}</definedName>
    <definedName name="dsfsf" hidden="1">{"DRUCK",#N/A,FALSE,"HOCHRECHNUNG KORR!!!!";"DRUCK",#N/A,FALSE,"BUDGET 1997_98";"DRUCK",#N/A,FALSE,"PL KUM";"DRUCK",#N/A,FALSE,"VJ KUM";"DRUCK",#N/A,FALSE,"IST KUM KORR!!!"}</definedName>
    <definedName name="dsjsdlk">'[23]GAAP r-fwd 2003'!$J$18</definedName>
    <definedName name="e">#REF!</definedName>
    <definedName name="Effective_tax_rate">[11]Summary!#REF!</definedName>
    <definedName name="eqweqwewq" hidden="1">{"Valuation",#N/A,TRUE,"Valuation Summary";"Financial Statements",#N/A,TRUE,"Results";"Results",#N/A,TRUE,"Results";"Ratios",#N/A,TRUE,"Results";"P2 Summary",#N/A,TRUE,"Results";"Historical data",#N/A,TRUE,"Historical Data";"P1 Inputs",#N/A,TRUE,"Forecast Drivers";"P2 Inputs",#N/A,TRUE,"Forecast Drivers"}</definedName>
    <definedName name="excess_count">'[24]SA Procedures'!$C$32</definedName>
    <definedName name="Expected_balance">#REF!</definedName>
    <definedName name="f">'[8]TOTAL EM+R21'!$D$17</definedName>
    <definedName name="FA_type">#REF!</definedName>
    <definedName name="Factor">[11]Summary!$B$6</definedName>
    <definedName name="fasdfasdf" hidden="1">{"ÜBER mit FW","THU",FALSE,"HORE KORR!";"ÜBERSICHT",#N/A,FALSE,"BUDGET 1997_98";"ÜBER mit FW",#N/A,FALSE,"IST KUM KORR!!";"ÜBERSICHT",#N/A,FALSE,"PLAN KUM"}</definedName>
    <definedName name="fasdfasf" hidden="1">{"DRUCK",#N/A,FALSE,"HOCHRECHNUNG KORR!!!!";"DRUCK",#N/A,FALSE,"BUDGET 1997_98";"DRUCK",#N/A,FALSE,"PL KUM";"DRUCK",#N/A,FALSE,"VJ KUM";"DRUCK",#N/A,FALSE,"IST KUM KORR!!!"}</definedName>
    <definedName name="FCode" hidden="1">#REF!</definedName>
    <definedName name="fdasfads" hidden="1">{"ÜBER mit FW","THU",FALSE,"HORE KORR!";"ÜBERSICHT",#N/A,FALSE,"BUDGET 1997_98";"ÜBER mit FW",#N/A,FALSE,"IST KUM KORR!!";"ÜBERSICHT",#N/A,FALSE,"PLAN KUM"}</definedName>
    <definedName name="fdgjmsrgv">[25]Adj.13!#REF!</definedName>
    <definedName name="FDP_0_1_aUrv" hidden="1">#REF!</definedName>
    <definedName name="FDP_1_1_aUrv" hidden="1">#REF!</definedName>
    <definedName name="FDP_10_1_aDrv" hidden="1">#REF!</definedName>
    <definedName name="FDP_107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Drv" hidden="1">#REF!</definedName>
    <definedName name="FDP_12_1_aDrv" hidden="1">#REF!</definedName>
    <definedName name="FDP_13_1_aDrv" hidden="1">#REF!</definedName>
    <definedName name="FDP_14_1_aDrv" hidden="1">#REF!</definedName>
    <definedName name="FDP_15_1_aDrv" hidden="1">#REF!</definedName>
    <definedName name="FDP_16_1_aDrv" hidden="1">#REF!</definedName>
    <definedName name="FDP_17_1_aUrv" hidden="1">#REF!</definedName>
    <definedName name="FDP_18_1_aUrv" hidden="1">#REF!</definedName>
    <definedName name="FDP_19_1_aUrv" hidden="1">#REF!</definedName>
    <definedName name="FDP_2_1_aUrv" hidden="1">#REF!</definedName>
    <definedName name="FDP_20_1_aUrv" hidden="1">#REF!</definedName>
    <definedName name="FDP_21_1_aUrv" hidden="1">#REF!</definedName>
    <definedName name="FDP_22_1_aUrv" hidden="1">#REF!</definedName>
    <definedName name="FDP_23_1_aU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Drv" hidden="1">#REF!</definedName>
    <definedName name="FDP_49_1_aDrv" hidden="1">#REF!</definedName>
    <definedName name="FDP_50_1_aUrv" hidden="1">#REF!</definedName>
    <definedName name="FDP_51_1_aUrv" hidden="1">#REF!</definedName>
    <definedName name="FDP_51_1_rUrv" hidden="1">#REF!</definedName>
    <definedName name="FDP_52_1_aUrv" hidden="1">#REF!</definedName>
    <definedName name="FDP_53_1_aUrv" hidden="1">#REF!</definedName>
    <definedName name="FDP_6_1_aUdv" hidden="1">#REF!</definedName>
    <definedName name="FDP_6_1_dUdv" hidden="1">#REF!</definedName>
    <definedName name="FDP_7_1_aUdv" hidden="1">#REF!</definedName>
    <definedName name="FDP_8_1_aDrv" hidden="1">#REF!</definedName>
    <definedName name="FDP_9_1_aDrv" hidden="1">#REF!</definedName>
    <definedName name="fdsfsf" hidden="1">{"ÜBERSICHT",#N/A,FALSE,"ABW KUM";"Kostenzoom",#N/A,FALSE,"ABW KUM";"ÜBERSICHT",#N/A,FALSE,"ABW HORE";"Kostenzoom",#N/A,FALSE,"ABW HORE"}</definedName>
    <definedName name="fer" hidden="1">{"ÜBERSICHT",#N/A,FALSE,"ABW KUM";"Kostenzoom",#N/A,FALSE,"ABW KUM";"ÜBERSICHT",#N/A,FALSE,"ABW HORE";"Kostenzoom",#N/A,FALSE,"ABW HORE"}</definedName>
    <definedName name="ff" hidden="1">{"ÜBERSICHT",#N/A,FALSE,"ABW KUM";"Kostenzoom",#N/A,FALSE,"ABW KUM";"ÜBERSICHT",#N/A,FALSE,"ABW HORE";"Kostenzoom",#N/A,FALSE,"ABW HORE"}</definedName>
    <definedName name="fghdfgh"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fgsdfgsdfg" hidden="1">{"ÜBER mit FW","THU",FALSE,"HORE KORR!";"ÜBERSICHT",#N/A,FALSE,"BUDGET 1997_98";"ÜBER mit FW",#N/A,FALSE,"IST KUM KORR!!";"ÜBERSICHT",#N/A,FALSE,"PLAN KUM"}</definedName>
    <definedName name="fgtr" hidden="1">{"Valuation",#N/A,TRUE,"Valuation Summary";"Financial Statements",#N/A,TRUE,"Results";"Results",#N/A,TRUE,"Results";"Ratios",#N/A,TRUE,"Results";"P2 Summary",#N/A,TRUE,"Results";"Historical data",#N/A,TRUE,"Historical Data";"P1 Inputs",#N/A,TRUE,"Forecast Drivers";"P2 Inputs",#N/A,TRUE,"Forecast Drivers"}</definedName>
    <definedName name="Filialen" hidden="1">{"ÜBER mit FW","THU",FALSE,"HORE KORR!";"ÜBERSICHT",#N/A,FALSE,"BUDGET 1997_98";"ÜBER mit FW",#N/A,FALSE,"IST KUM KORR!!";"ÜBERSICHT",#N/A,FALSE,"PLAN KUM"}</definedName>
    <definedName name="final">#REF!</definedName>
    <definedName name="FinancialYearFlagQ">[26]BMS1!$K$156:$IU$156</definedName>
    <definedName name="FinAssetAnalysis">#REF!</definedName>
    <definedName name="fixed_assets">#REF!</definedName>
    <definedName name="fkfhkjhvkl" hidden="1">{#N/A,#N/A,FALSE,"PM req"}</definedName>
    <definedName name="Format">#REF!</definedName>
    <definedName name="fsdafa" hidden="1">{"ÜBER mit FW","THU",FALSE,"HORE KORR!";"ÜBERSICHT",#N/A,FALSE,"BUDGET 1997_98";"ÜBER mit FW",#N/A,FALSE,"IST KUM KORR!!";"ÜBERSICHT",#N/A,FALSE,"PLAN KUM"}</definedName>
    <definedName name="fsdfasf" hidden="1">{"ÜBER mit FW","THU",FALSE,"HORE KORR!";"ÜBERSICHT",#N/A,FALSE,"BUDGET 1997_98";"ÜBER mit FW",#N/A,FALSE,"IST KUM KORR!!";"ÜBERSICHT",#N/A,FALSE,"PLAN KUM"}</definedName>
    <definedName name="g">'[8]TOTAL EM+R21'!$D$17</definedName>
    <definedName name="GESAMT_HR" hidden="1">{"ÜBER mit FW","THU",FALSE,"HORE KORR!";"ÜBERSICHT",#N/A,FALSE,"BUDGET 1997_98";"ÜBER mit FW",#N/A,FALSE,"IST KUM KORR!!";"ÜBERSICHT",#N/A,FALSE,"PLAN KUM"}</definedName>
    <definedName name="gg" hidden="1">{"Ergebnis",#N/A,FALSE,"HORE 1997_01ST";"Steuern",#N/A,FALSE,"HORE 1997_01ST"}</definedName>
    <definedName name="ggg" hidden="1">{"Ergebnis",#N/A,FALSE,"HORE 1997_01ST";"Steuern",#N/A,FALSE,"HORE 1997_01ST"}</definedName>
    <definedName name="ggggg" hidden="1">{"Schedule_1B",#N/A,FALSE,"I-B"}</definedName>
    <definedName name="gh">#REF!</definedName>
    <definedName name="ghd" hidden="1">{#N/A,#N/A,FALSE,"Aging Summary";#N/A,#N/A,FALSE,"Ratio Analysis";#N/A,#N/A,FALSE,"Test 120 Day Accts";#N/A,#N/A,FALSE,"Tickmarks"}</definedName>
    <definedName name="ghdtfgh">#REF!</definedName>
    <definedName name="ghg" hidden="1">{"ÜBERSICHT",#N/A,FALSE,"ABW KUM";"Kostenzoom",#N/A,FALSE,"ABW KUM";"ÜBERSICHT",#N/A,FALSE,"ABW HORE";"Kostenzoom",#N/A,FALSE,"ABW HORE"}</definedName>
    <definedName name="ghh">'[17]Income Statement'!#REF!</definedName>
    <definedName name="ghklödsahgkdlsak" hidden="1">{"ÜBER mit FW","THU",FALSE,"HORE KORR!";"ÜBERSICHT",#N/A,FALSE,"BUDGET 1997_98";"ÜBER mit FW",#N/A,FALSE,"IST KUM KORR!!";"ÜBERSICHT",#N/A,FALSE,"PLAN KUM"}</definedName>
    <definedName name="goodwill">#REF!</definedName>
    <definedName name="goodwillICP">#REF!</definedName>
    <definedName name="goodwillnegative">#REF!</definedName>
    <definedName name="goodwillnotic">#REF!</definedName>
    <definedName name="h">'[8]TOTAL EM+R21'!$D$16</definedName>
    <definedName name="hdfghrs" hidden="1">{"Valuation",#N/A,TRUE,"Valuation Summary";"Financial Statements",#N/A,TRUE,"Results";"Results",#N/A,TRUE,"Results";"Ratios",#N/A,TRUE,"Results";"P2 Summary",#N/A,TRUE,"Results"}</definedName>
    <definedName name="Header">#REF!</definedName>
    <definedName name="HEADING2ACCOUNT">'[27]Lux TB'!#REF!</definedName>
    <definedName name="hhhh" hidden="1">{"Schedule_1C",#N/A,FALSE,"I-C"}</definedName>
    <definedName name="HiddenRows" hidden="1">#REF!</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TML_C" hidden="1">{"'Sheet1'!$A$12:$K$107"}</definedName>
    <definedName name="HTML_CodePage" hidden="1">1252</definedName>
    <definedName name="HTML_Control" hidden="1">{"'Sheet1'!$A$12:$K$107"}</definedName>
    <definedName name="HTML_Description" hidden="1">""</definedName>
    <definedName name="HTML_Email" hidden="1">""</definedName>
    <definedName name="HTML_Header" hidden="1">"Cost of Capital"</definedName>
    <definedName name="HTML_LastUpdate" hidden="1">"9/11/00"</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"C:\Anwender_KPO\REPORTS\Ergebnisuebersichten\1999_02\HTML_files\umsatz_umsgrp.htm"</definedName>
    <definedName name="HTML_PathFileMac" hidden="1">"Macintosh HD:Web Site “~adamodar”:pc:datasets:MyHTML.html"</definedName>
    <definedName name="HTML_Title" hidden="1">"wacc"</definedName>
    <definedName name="i">#REF!</definedName>
    <definedName name="icp">#REF!</definedName>
    <definedName name="ii" hidden="1">{"ÜBER mit FW","THU",FALSE,"HORE KORR!";"ÜBERSICHT",#N/A,FALSE,"BUDGET 1997_98";"ÜBER mit FW",#N/A,FALSE,"IST KUM KORR!!";"ÜBERSICHT",#N/A,FALSE,"PLAN KUM"}</definedName>
    <definedName name="iii" hidden="1">{"ÜBER mit FW","THU",FALSE,"HORE KORR!";"ÜBERSICHT",#N/A,FALSE,"BUDGET 1997_98";"ÜBER mit FW",#N/A,FALSE,"IST KUM KORR!!";"ÜBERSICHT",#N/A,FALSE,"PLAN KUM"}</definedName>
    <definedName name="iiii" hidden="1">{"ÜBER mit FW","THU",FALSE,"HORE KORR!";"ÜBERSICHT",#N/A,FALSE,"BUDGET 1997_98";"ÜBER mit FW",#N/A,FALSE,"IST KUM KORR!!";"ÜBERSICHT",#N/A,FALSE,"PLAN KUM"}</definedName>
    <definedName name="iiiii" hidden="1">{"ÜBER mit FW","THU",FALSE,"HORE KORR!";"ÜBERSICHT",#N/A,FALSE,"BUDGET 1997_98";"ÜBER mit FW",#N/A,FALSE,"IST KUM KORR!!";"ÜBERSICHT",#N/A,FALSE,"PLAN KUM"}</definedName>
    <definedName name="iiiiiiiiiiiiiiiiiiiiiii" hidden="1">{"Valuation",#N/A,TRUE,"Valuation Summary";"Financial Statements",#N/A,TRUE,"Results";"Results",#N/A,TRUE,"Results";"Ratios",#N/A,TRUE,"Results";"P2 Summary",#N/A,TRUE,"Results";"Historical data",#N/A,TRUE,"Historical Data";"P1 Inputs",#N/A,TRUE,"Forecast Drivers";"P2 Inputs",#N/A,TRUE,"Forecast Drivers"}</definedName>
    <definedName name="Innenumsätze" hidden="1">{"ÜBER mit FW","THU",FALSE,"HORE KORR!";"ÜBERSICHT",#N/A,FALSE,"BUDGET 1997_98";"ÜBER mit FW",#N/A,FALSE,"IST KUM KORR!!";"ÜBERSICHT",#N/A,FALSE,"PLAN KUM"}</definedName>
    <definedName name="interm_level">#REF!</definedName>
    <definedName name="Inventories">#REF!</definedName>
    <definedName name="investmentnew">#REF!</definedName>
    <definedName name="Investments">#REF!</definedName>
    <definedName name="InvestmentSubJV">#REF!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_DILUTED" hidden="1">"c16188"</definedName>
    <definedName name="IQ_AFTER_TAX_INCOME_FDIC" hidden="1">"c6583"</definedName>
    <definedName name="IQ_AG_PROD_FARM_LOANS_DOM_QUARTERLY_AVG_FFIEC" hidden="1">"c15477"</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UDITOR_NAME" hidden="1">"c1539"</definedName>
    <definedName name="IQ_AUDITOR_OPINION" hidden="1">"c1540"</definedName>
    <definedName name="IQ_AUTO_LOANS_TOTAL_LOANS" hidden="1">"c15713"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EMPLOYEES" hidden="1">"c6019"</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PRICE" hidden="1">"c2162"</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PER_SUB" hidden="1">"c15763"</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ASK" hidden="1">"c6027"</definedName>
    <definedName name="IQ_CDS_BID" hidden="1">"c6026"</definedName>
    <definedName name="IQ_CDS_COUPON" hidden="1">"c15234"</definedName>
    <definedName name="IQ_CDS_CURRENCY" hidden="1">"c6031"</definedName>
    <definedName name="IQ_CDS_EVAL_DATE" hidden="1">"c6029"</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VEST_CABLE_INVEST" hidden="1">"c15806"</definedName>
    <definedName name="IQ_COMMERCIAL_LOANS_TOTAL_LOANS" hidden="1">"c15709"</definedName>
    <definedName name="IQ_COMMERCIAL_MORT" hidden="1">"c179"</definedName>
    <definedName name="IQ_COMMERCIAL_RE_CONSTRUCTION_LAND_DEV_FDIC" hidden="1">"c6526"</definedName>
    <definedName name="IQ_COMMERCIAL_RE_LOANS_FDIC" hidden="1">"c6312"</definedName>
    <definedName name="IQ_COMMERCIAL_RE_LOANS_TOTAL_LOANS" hidden="1">"c15710"</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OLIDATED_NI_FOREIGN_FFIEC" hidden="1">"c15396"</definedName>
    <definedName name="IQ_CONST_LAND_DEV_LOANS_TOT_LOANS_FFIEC" hidden="1">"c13865"</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TRUCTION_LOANS_TOTAL_LOANS" hidden="1">"c15711"</definedName>
    <definedName name="IQ_CONSUMER_LOANS" hidden="1">"c223"</definedName>
    <definedName name="IQ_CONSUMER_LOANS_TOT_LOANS_FFIEC" hidden="1">"c13875"</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_ID_NON_PER_DET_EST" hidden="1">"c13824"</definedName>
    <definedName name="IQ_CONTRIB_ID_NON_PER_DET_EST_CIQ" hidden="1">"c13825"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ORATE_OVER_TOTAL" hidden="1">"c13767"</definedName>
    <definedName name="IQ_COST_BORROWING" hidden="1">"c2936"</definedName>
    <definedName name="IQ_COST_BORROWINGS" hidden="1">"c225"</definedName>
    <definedName name="IQ_COST_FUNDS" hidden="1">"c15726"</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TOTAL_BORROWINGS" hidden="1">"c229"</definedName>
    <definedName name="IQ_COUNTRY_NAME" hidden="1">"c230"</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TR_EXCESS_EARN" hidden="1">"c329"</definedName>
    <definedName name="IQ_DISTRIBUTABLE_CASH" hidden="1">"c3002"</definedName>
    <definedName name="IQ_DISTRIBUTABLE_CASH_PAYOUT" hidden="1">"c3005"</definedName>
    <definedName name="IQ_DISTRIBUTABLE_CASH_PER_SHARE_DILUTED" hidden="1">"c16191"</definedName>
    <definedName name="IQ_DISTRIBUTABLE_CASH_SHARE" hidden="1">"c3003"</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INT_BEAR_LIABILITIES" hidden="1">"c15703"</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NT_OPS_HOMEBUILDING_SALES" hidden="1">"c15817"</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HOMEBUILDING_SALES" hidden="1">"c15815"</definedName>
    <definedName name="IQ_EBIT_INT" hidden="1">"c360"</definedName>
    <definedName name="IQ_EBIT_MARGIN" hidden="1">"c359"</definedName>
    <definedName name="IQ_EBIT_OVER_IE" hidden="1">"c1369"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HOMEBUILDING_SALES" hidden="1">"c15814"</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HOMEBUILDING_SALES" hidden="1">"c15816"</definedName>
    <definedName name="IQ_EBT_INCL_MARGIN" hidden="1">"c387"</definedName>
    <definedName name="IQ_EBT_INS" hidden="1">"c388"</definedName>
    <definedName name="IQ_EBT_RE" hidden="1">"c6215"</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LIMINATIONS_CONSOL_OFFICES_FOREIGN_FFIEC" hidden="1">"c15395"</definedName>
    <definedName name="IQ_EMPLOYEES" hidden="1">"c392"</definedName>
    <definedName name="IQ_EMPLOYEES_UNDER_UNION_CONTRACTS" hidden="1">"c16109"</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LIST" hidden="1">"c15158"</definedName>
    <definedName name="IQ_EQUITY_METHOD" hidden="1">"c404"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OVER_TOTAL" hidden="1">"c13768"</definedName>
    <definedName name="IQ_EST_ACT_BV_REUT" hidden="1">"c5409"</definedName>
    <definedName name="IQ_EST_ACT_EPS" hidden="1">"c1648"</definedName>
    <definedName name="IQ_EST_ACT_FFO_REUT" hidden="1">"c3843"</definedName>
    <definedName name="IQ_EST_ACT_FFO_SHARE_SHARE_REUT" hidden="1">"c3843"</definedName>
    <definedName name="IQ_EST_BV_DIFF_REUT" hidden="1">"c5433"</definedName>
    <definedName name="IQ_EST_BV_SURPRISE_PERCENT_REUT" hidden="1">"c5434"</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ST_FFO_DIFF_REUT" hidden="1">"c3890"</definedName>
    <definedName name="IQ_EST_FFO_SHARE_SHARE_DIFF_REUT" hidden="1">"c3890"</definedName>
    <definedName name="IQ_EST_FFO_SHARE_SHARE_SURPRISE_PERCENT_REUT" hidden="1">"c3891"</definedName>
    <definedName name="IQ_EST_FFO_SURPRISE_PERCENT_REUT" hidden="1">"c3891"</definedName>
    <definedName name="IQ_EST_NEXT_EARNINGS_DATE" hidden="1">"c13591"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"00283416001"</definedName>
    <definedName name="IQ_EXPENSE_REIMBURSEMENTS" hidden="1">"c16020"</definedName>
    <definedName name="IQ_EXPLORE_DRILL" hidden="1">"c409"</definedName>
    <definedName name="IQ_EXPLORE_DRILL_EXP_TOTAL" hidden="1">"c13850"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OTHER_INCOME" hidden="1">"c15257"</definedName>
    <definedName name="IQ_FFO" hidden="1">"c1574"</definedName>
    <definedName name="IQ_FFO_DILUTED" hidden="1">"c16186"</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DATE" hidden="1">"c12212"</definedName>
    <definedName name="IQ_FFO_EST_DET_EST_DATE_CIQ" hidden="1">"c12267"</definedName>
    <definedName name="IQ_FFO_EST_DET_EST_DATE_REUT" hidden="1">"c12295"</definedName>
    <definedName name="IQ_FFO_EST_DET_EST_INCL" hidden="1">"c12349"</definedName>
    <definedName name="IQ_FFO_EST_DET_EST_INCL_CIQ" hidden="1">"c12395"</definedName>
    <definedName name="IQ_FFO_EST_DET_EST_INCL_REUT" hidden="1">"c12419"</definedName>
    <definedName name="IQ_FFO_EST_DET_EST_ORIGIN" hidden="1">"c12722"</definedName>
    <definedName name="IQ_FFO_EST_DET_EST_ORIGIN_CIQ" hidden="1">"c12720"</definedName>
    <definedName name="IQ_FFO_EST_DET_EST_ORIGIN_REUT" hidden="1">"c12724"</definedName>
    <definedName name="IQ_FFO_EST_DET_EST_REUT" hidden="1">"c12153"</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DATE" hidden="1">"c12212"</definedName>
    <definedName name="IQ_FFO_SHARE_EST_DET_EST_DATE_CIQ" hidden="1">"c12267"</definedName>
    <definedName name="IQ_FFO_SHARE_EST_DET_EST_INCL" hidden="1">"c12349"</definedName>
    <definedName name="IQ_FFO_SHARE_EST_DET_EST_INCL_CIQ" hidden="1">"c12395"</definedName>
    <definedName name="IQ_FFO_SHARE_EST_DET_EST_ORIGIN" hidden="1">"c12722"</definedName>
    <definedName name="IQ_FFO_SHARE_EST_DET_EST_ORIGIN_CIQ" hidden="1">"c12720"</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CURRENCY_REUT" hidden="1">"c12536"</definedName>
    <definedName name="IQ_FFO_SHARE_SHARE_EST_DET_EST_DATE" hidden="1">"c12212"</definedName>
    <definedName name="IQ_FFO_SHARE_SHARE_EST_DET_EST_DATE_CIQ" hidden="1">"c12267"</definedName>
    <definedName name="IQ_FFO_SHARE_SHARE_EST_DET_EST_DATE_REUT" hidden="1">"c12295"</definedName>
    <definedName name="IQ_FFO_SHARE_SHARE_EST_DET_EST_INCL" hidden="1">"c12349"</definedName>
    <definedName name="IQ_FFO_SHARE_SHARE_EST_DET_EST_INCL_CIQ" hidden="1">"c12395"</definedName>
    <definedName name="IQ_FFO_SHARE_SHARE_EST_DET_EST_INCL_REUT" hidden="1">"c12419"</definedName>
    <definedName name="IQ_FFO_SHARE_SHARE_EST_DET_EST_ORIGIN" hidden="1">"c12722"</definedName>
    <definedName name="IQ_FFO_SHARE_SHARE_EST_DET_EST_ORIGIN_CIQ" hidden="1">"c12720"</definedName>
    <definedName name="IQ_FFO_SHARE_SHARE_EST_DET_EST_ORIGIN_REUT" hidden="1">"c12724"</definedName>
    <definedName name="IQ_FFO_SHARE_SHARE_EST_DET_EST_REUT" hidden="1">"c12153"</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HARES_BASIC" hidden="1">"c16185"</definedName>
    <definedName name="IQ_FFO_SHARES_DILUTED" hidden="1">"c16187"</definedName>
    <definedName name="IQ_FFO_STDDEV_EST_REUT" hidden="1">"c3842"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ND_PRIMARY_ADVISOR" hidden="1">"c19091"</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TYPE" hidden="1">"c15223"</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TRANSACTION" hidden="1">"c18886"</definedName>
    <definedName name="IQ_LATESTK" hidden="1">1000</definedName>
    <definedName name="IQ_LATESTQ" hidden="1">500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QUARTERLY_AVG_FFIEC" hidden="1">"c15471"</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RATIO" hidden="1">"c2783"</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LES_PASSED" hidden="1">"c2848"</definedName>
    <definedName name="IQ_MIN_USE_PER_SUB" hidden="1">"c15764"</definedName>
    <definedName name="IQ_MINE_DEVELOPMENT_GROSS_COAL" hidden="1">"c15940"</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DA_NON_TRANS_ACCTS_FFIEC" hidden="1">"c15330"</definedName>
    <definedName name="IQ_MMDA_SAVINGS_TOT_DEPOSITS_FFIEC" hidden="1">"c13905"</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TM_ADJ" hidden="1">"c16000"</definedName>
    <definedName name="IQ_MULTIFAM_5_LOANS_TOT_LOANS_FFIEC" hidden="1">"c13869"</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TUAL_FUND_LIST" hidden="1">"c19092"</definedName>
    <definedName name="IQ_NAMES_REVISION_DATE_" hidden="1">"09/30/2014 07:54:00"</definedName>
    <definedName name="IQ_NATIVE_COMPANY_NAME" hidden="1">"c13822"</definedName>
    <definedName name="IQ_NAV_ACT_OR_EST" hidden="1">"c2225"</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FAS" hidden="1">"c795"</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INS_EXP" hidden="1">"c798"</definedName>
    <definedName name="IQ_NON_INS_REV" hidden="1">"c799"</definedName>
    <definedName name="IQ_NON_INT_BEAR_CD" hidden="1">"c800"</definedName>
    <definedName name="IQ_NON_INT_EXP" hidden="1">"c801"</definedName>
    <definedName name="IQ_NON_INT_EXP_AVG_ASSETS_FFIEC" hidden="1">"c18878"</definedName>
    <definedName name="IQ_NON_INT_EXP_FDIC" hidden="1">"c6579"</definedName>
    <definedName name="IQ_NON_INT_EXPENSE_AVG_ASSET" hidden="1">"c15708"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_INCOME_AVG_ASSET" hidden="1">"c15707"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FARM_NONRES_DOM_FFIEC" hidden="1">"c15271"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FUTURE_CASH_FLOWS" hidden="1">"c1996"</definedName>
    <definedName name="IQ_OG_NET_FUTURE_CASH_FLOWS_GAS" hidden="1">"c2016"</definedName>
    <definedName name="IQ_OG_NET_FUTURE_CASH_FLOWS_OIL" hidden="1">"c2006"</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AVINGS_DEPOSITS_NON_TRANS_ACCTS_FFIEC" hidden="1">"c15331"</definedName>
    <definedName name="IQ_OTHER_SECURITIES_QUARTERLY_AVG_FFIEC" hidden="1">"c15472"</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WEEK" hidden="1">"c1823"</definedName>
    <definedName name="IQ_PERCENT_CHANGE_EST_FFO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INSURED_FDIC" hidden="1">"c6374"</definedName>
    <definedName name="IQ_PERCENTAGE_RENT" hidden="1">"c16018"</definedName>
    <definedName name="IQ_PERCENTAGE_RENT_RENTAL_REVENUE" hidden="1">"c16063"</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RESERVES_TO_TOTAL_RESERVES_COAL" hidden="1">"c15953"</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OAN_LOSS_AVG_ASSETS_FFIEC" hidden="1">"c18879"</definedName>
    <definedName name="IQ_PSGR_REV" hidden="1">"c19125"</definedName>
    <definedName name="IQ_PTBV" hidden="1">"c1084"</definedName>
    <definedName name="IQ_PTBV_AVG" hidden="1">"c1085"</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ECIATION" hidden="1">"c16045"</definedName>
    <definedName name="IQ_RE_FORECLOSURE_FDIC" hidden="1">"c6332"</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AL_ESTATE" hidden="1">"c1093"</definedName>
    <definedName name="IQ_REAL_ESTATE_ASSETS" hidden="1">"c1094"</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NLINE_REVENUES" hidden="1">"c9904"</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REVENUES" hidden="1">"c9902"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BEFORE_LOAN_LOSS_FOREIGN_FFIEC" hidden="1">"c15381"</definedName>
    <definedName name="IQ_REV_STDDEV_EST" hidden="1">"c1124"</definedName>
    <definedName name="IQ_REV_UTI" hidden="1">"c1125"</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39021.4740625</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CALABLE_INFRASTRUCTURE_CABLE_INVEST" hidden="1">"c15802"</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LD_COAL" hidden="1">"c15936"</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FFIEC" hidden="1">"c13915"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BV_SHARE_REPORTED" hidden="1">"c19140"</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VG_CE_TOTAL_AVG_ASSETS" hidden="1">"c1241"</definedName>
    <definedName name="IQ_TOTAL_AVG_EQUITY_TOTAL_AVG_ASSETS" hidden="1">"c1242"</definedName>
    <definedName name="IQ_TOTAL_BANK_CAPITAL" hidden="1">"c2668"</definedName>
    <definedName name="IQ_TOTAL_BROKERED_DEPOSIT_FFIEC" hidden="1">"c15304"</definedName>
    <definedName name="IQ_TOTAL_CA" hidden="1">"c1243"</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NON_ACCRUAL_FFIEC" hidden="1">"c13757"</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ERIES_FDIC" hidden="1">"c6622"</definedName>
    <definedName name="IQ_TOTAL_RENTAL_REVENUE" hidden="1">"c16022"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ISK_WEIGHTED_ASSETS_FFIEC" hidden="1">"c13858"</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DING_REV_FOREIGN_FFIEC" hidden="1">"c15377"</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LOANS" hidden="1">"c15249"</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4</definedName>
    <definedName name="IQB_BOOKMARK_LOCATION_0" hidden="1">[28]BMET!$AE$60</definedName>
    <definedName name="IQB_BOOKMARK_LOCATION_1" hidden="1">[28]BMET!$W$96</definedName>
    <definedName name="IQB_BOOKMARK_LOCATION_2" hidden="1">[28]BMET!$W$96</definedName>
    <definedName name="IQB_BOOKMARK_LOCATION_3" hidden="1">[28]BMET!$Y$74</definedName>
    <definedName name="j">'[8]TOTAL EM+R21'!$D$11</definedName>
    <definedName name="j_usd">#REF!</definedName>
    <definedName name="jhkj" hidden="1">{"Valuation",#N/A,TRUE,"Valuation Summary";"Financial Statements",#N/A,TRUE,"Results";"Results",#N/A,TRUE,"Results";"Ratios",#N/A,TRUE,"Results";"P2 Summary",#N/A,TRUE,"Results"}</definedName>
    <definedName name="jj" hidden="1">{"ÜBER mit FW","THU",FALSE,"HORE KORR!";"ÜBERSICHT",#N/A,FALSE,"BUDGET 1997_98";"ÜBER mit FW",#N/A,FALSE,"IST KUM KORR!!";"ÜBERSICHT",#N/A,FALSE,"PLAN KUM"}</definedName>
    <definedName name="k">'[8]TOTAL EM+R21'!$D$10</definedName>
    <definedName name="kBNT" hidden="1">{"'РП (2)'!$A$5:$S$150"}</definedName>
    <definedName name="kkkk" hidden="1">{"ÜBER mit FW","THU",FALSE,"HORE KORR!";"ÜBERSICHT",#N/A,FALSE,"BUDGET 1997_98";"ÜBER mit FW",#N/A,FALSE,"IST KUM KORR!!";"ÜBERSICHT",#N/A,FALSE,"PLAN KUM"}</definedName>
    <definedName name="kkkkkkk" hidden="1">{"ÜBER mit FW","THU",FALSE,"HORE KORR!";"ÜBERSICHT",#N/A,FALSE,"BUDGET 1997_98";"ÜBER mit FW",#N/A,FALSE,"IST KUM KORR!!";"ÜBERSICHT",#N/A,FALSE,"PLAN KUM"}</definedName>
    <definedName name="kkkkkkkkkkkkk" hidden="1">{"Valuation",#N/A,TRUE,"Valuation Summary";"Financial Statements",#N/A,TRUE,"Results";"Results",#N/A,TRUE,"Results";"Ratios",#N/A,TRUE,"Results";"P2 Summary",#N/A,TRUE,"Results"}</definedName>
    <definedName name="KTO_BILGUV_1" hidden="1">'[29]Account balances'!$B$12:$B$15,'[29]Account balances'!$B$17:$B$20,'[29]Account balances'!$B$22:$B$30,'[29]Account balances'!$B$36:$B$38,'[29]Account balances'!$B$40:$B$41,'[29]Account balances'!$B$43:$B$44,'[29]Account balances'!$B$46,'[29]Account balances'!$B$50:$B$51,'[29]Account balances'!$B$53:$B$56,'[29]Account balances'!$B$58:$B$59,'[29]Account balances'!$B$61:$B$63,'[29]Account balances'!$B$66,'[29]Account balances'!$B$68,'[29]Account balances'!$B$71,'[29]Account balances'!$B$73,'[29]Account balances'!$B$148</definedName>
    <definedName name="KTO_BILGUV_2" hidden="1">'[29]Account balances'!$B$79,'[29]Account balances'!$B$81,'[29]Account balances'!$B$83:$B$84,'[29]Account balances'!$B$88,'[29]Account balances'!$B$90,'[29]Account balances'!$B$93,'[29]Account balances'!$B$95:$B$99,'[29]Account balances'!$B$101:$B$124,'[29]Account balances'!$B$128,'[29]Account balances'!$B$130:$B$132,'[29]Account balances'!$B$134:$B$135,'[29]Account balances'!$B$137:$B$138,'[29]Account balances'!$B$140:$B$143,'[29]Account balances'!$B$145:$B$146,'[29]Account balances'!$B$149:$B$153,'[29]Account balances'!$B$156,'[29]Account balances'!$B$445:$B$447</definedName>
    <definedName name="KTO_BILGUV_3" hidden="1">'[29]Account balances'!$B$161:$B$176,'[29]Account balances'!$B$178:$B$181,'[29]Account balances'!$B$199:$B$203,'[29]Account balances'!$B$205,'[29]Account balances'!$B$207:$B$241,'[29]Account balances'!$B$374:$B$376,'[29]Account balances'!$B$378,'[29]Account balances'!$B$380,'[29]Account balances'!$B$382:$B$389,'[29]Account balances'!$B$410:$B$411,'[29]Account balances'!$B$418,'[29]Account balances'!$B$420,'[29]Account balances'!$B$422,'[29]Account balances'!$B$426,'[29]Account balances'!$B$429:$B$431,'[29]Account balances'!$B$440</definedName>
    <definedName name="KTO_BILGUV_4" hidden="1">'[29]Account balances'!$B$184:$B$191,'[29]Account balances'!$B$194:$B$196,'[29]Account balances'!$B$247:$B$261,'[29]Account balances'!$B$263:$B$264,'[29]Account balances'!$B$266:$B$267,'[29]Account balances'!$B$271:$B$276,'[29]Account balances'!$B$278:$B$285,'[29]Account balances'!$B$288:$B$289,'[29]Account balances'!$B$291:$B$296,'[29]Account balances'!$B$301:$B$303,'[29]Account balances'!$B$307:$B$368,'[29]Account balances'!$B$393,'[29]Account balances'!$B$395,'[29]Account balances'!$B$397:$B$405,'[29]Account balances'!$B$413,'[29]Account balances'!$B$417,'[29]Account balances'!$B$419,'[29]Account balances'!$B$421,'[29]Account balances'!$B$423:$B$425,'[29]Account balances'!$B$428,'[29]Account balances'!$B$432:$B$437,'[29]Account balances'!$B$442</definedName>
    <definedName name="KTO_H" hidden="1">'[29]Account balances'!$B$79,'[29]Account balances'!$B$81,'[29]Account balances'!$B$83:$B$84,'[29]Account balances'!$B$88,'[29]Account balances'!$B$90,'[29]Account balances'!$B$93,'[29]Account balances'!$B$95:$B$99,'[29]Account balances'!$B$101:$B$124,'[29]Account balances'!$B$128,'[29]Account balances'!$B$130:$B$132,'[29]Account balances'!$B$134:$B$135,'[29]Account balances'!$B$137:$B$138,'[29]Account balances'!$B$140:$B$143,'[29]Account balances'!$B$145:$B$146,'[29]Account balances'!$B$148:$B$153,'[29]Account balances'!$B$156,'[29]Account balances'!$B$161:$B$176,'[29]Account balances'!$B$178:$B$181,'[29]Account balances'!$B$199:$B$203,'[29]Account balances'!$B$205,'[29]Account balances'!$B$207:$B$242,'[29]Account balances'!$B$374:$B$376,'[29]Account balances'!$B$378,'[29]Account balances'!$B$380,'[29]Account balances'!$B$382:$B$389,'[29]Account balances'!$B$410:$B$411,'[29]Account balances'!$B$440,'[29]Account balances'!$B$445:$B$447,'[29]Account balances'!$B$451:$B$453,'[29]Account balances'!$B$455:$B$457,'[29]Account balances'!$B$459:$B$461,'[29]Account balances'!$B$463:$B$465,'[29]Account balances'!$B$467:$B$469,'[29]Account balances'!$B$471</definedName>
    <definedName name="KTO_S" hidden="1">'[29]Account balances'!$B$12:$B$15,'[29]Account balances'!$B$17:$B$20,'[29]Account balances'!$B$22:$B$30,'[29]Account balances'!$B$36:$B$38,'[29]Account balances'!$B$40:$B$41,'[29]Account balances'!$B$43:$B$44,'[29]Account balances'!$B$46,'[29]Account balances'!$B$50:$B$51,'[29]Account balances'!$B$53:$B$56,'[29]Account balances'!$B$58:$B$59,'[29]Account balances'!$B$61:$B$63,'[29]Account balances'!$B$66,'[29]Account balances'!$B$68,'[29]Account balances'!$B$71,'[29]Account balances'!$B$73,'[29]Account balances'!$B$184:$B$191,'[29]Account balances'!$B$194:$B$196,'[29]Account balances'!$B$247:$B$261,'[29]Account balances'!$B$263:$B$264,'[29]Account balances'!$B$266:$B$267,'[29]Account balances'!$B$271:$B$276,'[29]Account balances'!$B$278:$B$285,'[29]Account balances'!$B$288:$B$289,'[29]Account balances'!$B$291:$B$296,'[29]Account balances'!$B$301:$B$303,'[29]Account balances'!$B$307:$B$369,'[29]Account balances'!$B$393,'[29]Account balances'!$B$395,'[29]Account balances'!$B$397:$B$405,'[29]Account balances'!$B$413,'[29]Account balances'!$B$417:$B$426,'[29]Account balances'!$B$428:$B$437,'[29]Account balances'!$B$442,'[29]Account balances'!$B$473:$B$475</definedName>
    <definedName name="ktzuk" hidden="1">{#N/A,#N/A,FALSE,"Aging Summary";#N/A,#N/A,FALSE,"Ratio Analysis";#N/A,#N/A,FALSE,"Test 120 Day Accts";#N/A,#N/A,FALSE,"Tickmarks"}</definedName>
    <definedName name="l" hidden="1">{"ÜBER mit FW","THU",FALSE,"HORE KORR!";"ÜBERSICHT",#N/A,FALSE,"BUDGET 1997_98";"ÜBER mit FW",#N/A,FALSE,"IST KUM KORR!!";"ÜBERSICHT",#N/A,FALSE,"PLAN KUM"}</definedName>
    <definedName name="L_Adjust">[30]Links!$H$1:$H$65536</definedName>
    <definedName name="L_AJE_Tot">[30]Links!$G$1:$G$65536</definedName>
    <definedName name="L_CY_Beg">[30]Links!$F$1:$F$65536</definedName>
    <definedName name="L_CY_End">[30]Links!$J$1:$J$65536</definedName>
    <definedName name="L_PY_End">[30]Links!$K$1:$K$65536</definedName>
    <definedName name="L_RJE_Tot">[30]Links!$I$1:$I$65536</definedName>
    <definedName name="lang">[31]Tier1!$G$2</definedName>
    <definedName name="Levels">'[32]SA Procedures'!#REF!</definedName>
    <definedName name="LFL">[33]BW!$P$17:$P$67</definedName>
    <definedName name="limcount" hidden="1">1</definedName>
    <definedName name="lkj" hidden="1">{#N/A,#N/A,FALSE,"Aging Summary";#N/A,#N/A,FALSE,"Ratio Analysis";#N/A,#N/A,FALSE,"Test 120 Day Accts";#N/A,#N/A,FALSE,"Tickmarks"}</definedName>
    <definedName name="ll" hidden="1">{"ÜBERSICHT",#N/A,FALSE,"ABW KUM";"Kostenzoom",#N/A,FALSE,"ABW KUM";"ÜBERSICHT",#N/A,FALSE,"ABW HORE";"Kostenzoom",#N/A,FALSE,"ABW HORE"}</definedName>
    <definedName name="lll" hidden="1">{"DRUCK",#N/A,FALSE,"HOCHRECHNUNG KORR!!!!";"DRUCK",#N/A,FALSE,"BUDGET 1997_98";"DRUCK",#N/A,FALSE,"PL KUM";"DRUCK",#N/A,FALSE,"VJ KUM";"DRUCK",#N/A,FALSE,"IST KUM KORR!!!"}</definedName>
    <definedName name="llll" hidden="1">{"ÜBER mit FW","THU",FALSE,"HORE KORR!";"ÜBERSICHT",#N/A,FALSE,"BUDGET 1997_98";"ÜBER mit FW",#N/A,FALSE,"IST KUM KORR!!";"ÜBERSICHT",#N/A,FALSE,"PLAN KUM"}</definedName>
    <definedName name="lllllllllllllllllllllllllllllllllllllllllllllllllll" hidden="1">{"Valuation",#N/A,TRUE,"Valuation Summary";"Financial Statements",#N/A,TRUE,"Results";"Results",#N/A,TRUE,"Results";"Ratios",#N/A,TRUE,"Results";"P2 Summary",#N/A,TRUE,"Results"}</definedName>
    <definedName name="MBSICPHold12100">'[34]BS Upload'!#REF!</definedName>
    <definedName name="mgrants">#REF!</definedName>
    <definedName name="minority">#REF!</definedName>
    <definedName name="MInvestAssoc">#REF!</definedName>
    <definedName name="mirasmonths">#REF!</definedName>
    <definedName name="moderate_level">#REF!</definedName>
    <definedName name="Monetary_Precision">#REF!</definedName>
    <definedName name="MONTH">#REF!</definedName>
    <definedName name="MP">#REF!</definedName>
    <definedName name="mp_usd">#REF!</definedName>
    <definedName name="nj" hidden="1">{"ÜBER mit FW","THU",FALSE,"HORE KORR!";"ÜBERSICHT",#N/A,FALSE,"BUDGET 1997_98";"ÜBER mit FW",#N/A,FALSE,"IST KUM KORR!!";"ÜBERSICHT",#N/A,FALSE,"PLAN KUM"}</definedName>
    <definedName name="Ns_Budg">'[20]SPb by store'!$N$5</definedName>
    <definedName name="Ns_CY">'[20]SPb by store'!$M$5</definedName>
    <definedName name="Nt_CY">'[20]SPb by store'!$P$5</definedName>
    <definedName name="Numof_Selections2">#REF!</definedName>
    <definedName name="o">'[8]TOTAL EM+R21'!$D$9</definedName>
    <definedName name="oo" hidden="1">{"ÜBERSICHT",#N/A,FALSE,"ABW KUM";"Kostenzoom",#N/A,FALSE,"ABW KUM";"ÜBERSICHT",#N/A,FALSE,"ABW HORE";"Kostenzoom",#N/A,FALSE,"ABW HORE"}</definedName>
    <definedName name="ooo" hidden="1">{"Ergebnis",#N/A,FALSE,"HORE 1997_01ST";"Steuern",#N/A,FALSE,"HORE 1997_01ST"}</definedName>
    <definedName name="oooo" hidden="1">{"DRUCK",#N/A,FALSE,"HOCHRECHNUNG KORR!!!!";"DRUCK",#N/A,FALSE,"BUDGET 1997_98";"DRUCK",#N/A,FALSE,"PL KUM";"DRUCK",#N/A,FALSE,"VJ KUM";"DRUCK",#N/A,FALSE,"IST KUM KORR!!!"}</definedName>
    <definedName name="ooooo" hidden="1">{"ÜBER mit FW","THU",FALSE,"HORE KORR!";"ÜBERSICHT",#N/A,FALSE,"BUDGET 1997_98";"ÜBER mit FW",#N/A,FALSE,"IST KUM KORR!!";"ÜBERSICHT",#N/A,FALSE,"PLAN KUM"}</definedName>
    <definedName name="OrderTable" hidden="1">#REF!</definedName>
    <definedName name="OverallErrorCheck" hidden="1">[35]Checks!$D$127</definedName>
    <definedName name="p">#REF!</definedName>
    <definedName name="PalletValueDF.I.V.M" hidden="1">#REF!</definedName>
    <definedName name="PalletValueFF.I.V.M" hidden="1">#REF!</definedName>
    <definedName name="PalletValueNF.I.V.M" hidden="1">#REF!</definedName>
    <definedName name="percentheld">#REF!</definedName>
    <definedName name="PeriodFromQ">[26]BMS1!$K$157:$IU$157</definedName>
    <definedName name="PeriodToQ">[26]BMS1!$K$158:$IU$158</definedName>
    <definedName name="Planning_materiality">[11]Summary!$B$9</definedName>
    <definedName name="plreserves">#REF!</definedName>
    <definedName name="Potential_errors">#REF!</definedName>
    <definedName name="pp" hidden="1">{"ÜBERSICHT",#N/A,FALSE,"ABW KUM";"Kostenzoom",#N/A,FALSE,"ABW KUM";"ÜBERSICHT",#N/A,FALSE,"ABW HORE";"Kostenzoom",#N/A,FALSE,"ABW HORE"}</definedName>
    <definedName name="ppp" hidden="1">{"Ergebnis",#N/A,FALSE,"HORE 1997_01ST";"Steuern",#N/A,FALSE,"HORE 1997_01ST"}</definedName>
    <definedName name="pppp" hidden="1">{"DRUCK",#N/A,FALSE,"HOCHRECHNUNG KORR!!!!";"DRUCK",#N/A,FALSE,"BUDGET 1997_98";"DRUCK",#N/A,FALSE,"PL KUM";"DRUCK",#N/A,FALSE,"VJ KUM";"DRUCK",#N/A,FALSE,"IST KUM KORR!!!"}</definedName>
    <definedName name="ppppp" hidden="1">{"ÜBER mit FW","THU",FALSE,"HORE KORR!";"ÜBERSICHT",#N/A,FALSE,"BUDGET 1997_98";"ÜBER mit FW",#N/A,FALSE,"IST KUM KORR!!";"ÜBERSICHT",#N/A,FALSE,"PLAN KUM"}</definedName>
    <definedName name="_xlnm.Print_Area" localSheetId="0">Content!$A$1:$I$42</definedName>
    <definedName name="_xlnm.Print_Area">[36]менеджеры!$A:$IV</definedName>
    <definedName name="Print_Area\">#REF!</definedName>
    <definedName name="Print_Area_MI">'[37]Interco Reconciliation-Example'!#REF!</definedName>
    <definedName name="ProdForm" hidden="1">#REF!</definedName>
    <definedName name="Product" hidden="1">#REF!</definedName>
    <definedName name="provision">#REF!</definedName>
    <definedName name="provisions">#REF!</definedName>
    <definedName name="PUB_FileID" hidden="1">"L10003363.xls"</definedName>
    <definedName name="PUB_UserID" hidden="1">"MAYERX"</definedName>
    <definedName name="PY">'[20]SPb by store'!$D$2</definedName>
    <definedName name="PY_all_Income">'[16]Summary of Misstatements'!$H$52</definedName>
    <definedName name="PY_all_RetEarn">'[16]Summary of Misstatements'!$F$52</definedName>
    <definedName name="PY_Cash_Div_Dec">'[17]Income Statement'!#REF!</definedName>
    <definedName name="PY_CASH_DIVIDENDS_DECLARED__per_common_share">'[17]Income Statement'!#REF!</definedName>
    <definedName name="PY_Earnings_per_share">[17]Ratios!#REF!</definedName>
    <definedName name="PY_knw_Income">'[16]Summary of Misstatements'!$H$44</definedName>
    <definedName name="PY_knw_RetEarn">'[16]Summary of Misstatements'!$F$44</definedName>
    <definedName name="PY_LT_Debt">'[17]Balance Sheet'!#REF!</definedName>
    <definedName name="PY_Market_Value_of_Equity">'[17]Income Statement'!#REF!</definedName>
    <definedName name="PY_Tangible_Net_Worth">'[17]Income Statement'!#REF!</definedName>
    <definedName name="PY_tx_all_Income">'[16]Summary of Misstatements'!$M$52</definedName>
    <definedName name="PY_tx_all_RetEarn">'[16]Summary of Misstatements'!$K$52</definedName>
    <definedName name="PY_tx_knw_Income">'[16]Summary of Misstatements'!$M$44</definedName>
    <definedName name="PY_tx_knw_RetEarn">'[16]Summary of Misstatements'!$K$44</definedName>
    <definedName name="PY_Weighted_Average">'[17]Income Statement'!#REF!</definedName>
    <definedName name="PY_Working_Capital">'[17]Income Statement'!#REF!</definedName>
    <definedName name="PY2_Cash_Div_Dec">'[17]Income Statement'!#REF!</definedName>
    <definedName name="PY2_CASH_DIVIDENDS_DECLARED__per_common_share">'[17]Income Statement'!#REF!</definedName>
    <definedName name="PY2_Earnings_per_share">[17]Ratios!#REF!</definedName>
    <definedName name="PY2_LT_Debt">'[17]Balance Sheet'!#REF!</definedName>
    <definedName name="PY2_Market_Value_of_Equity">'[17]Income Statement'!#REF!</definedName>
    <definedName name="PY2_Tangible_Net_Worth">'[17]Income Statement'!#REF!</definedName>
    <definedName name="PY2_Weighted_Average">'[17]Income Statement'!#REF!</definedName>
    <definedName name="PY2_Working_Capital">'[17]Income Statement'!#REF!</definedName>
    <definedName name="q" hidden="1">{"ÜBER mit FW","THU",FALSE,"HORE KORR!";"ÜBERSICHT",#N/A,FALSE,"BUDGET 1997_98";"ÜBER mit FW",#N/A,FALSE,"IST KUM KORR!!";"ÜBERSICHT",#N/A,FALSE,"PLAN KUM"}</definedName>
    <definedName name="q_rpt1">[15]Definition!$C$15</definedName>
    <definedName name="q_rpt2">[15]Definition!$D$15</definedName>
    <definedName name="qq">#REF!</definedName>
    <definedName name="qqq" hidden="1">{"ÜBERSICHT",#N/A,FALSE,"ABW KUM";"Kostenzoom",#N/A,FALSE,"ABW KUM";"ÜBERSICHT",#N/A,FALSE,"ABW HORE";"Kostenzoom",#N/A,FALSE,"ABW HORE"}</definedName>
    <definedName name="qqqq" hidden="1">{"Ergebnis",#N/A,FALSE,"HORE 1997_01ST";"Steuern",#N/A,FALSE,"HORE 1997_01ST"}</definedName>
    <definedName name="qqqqq" hidden="1">{"DRUCK",#N/A,FALSE,"HOCHRECHNUNG KORR!!!!";"DRUCK",#N/A,FALSE,"BUDGET 1997_98";"DRUCK",#N/A,FALSE,"PL KUM";"DRUCK",#N/A,FALSE,"VJ KUM";"DRUCK",#N/A,FALSE,"IST KUM KORR!!!"}</definedName>
    <definedName name="qqqqqq" hidden="1">{"Output-BaseYear",#N/A,FALSE,"Output"}</definedName>
    <definedName name="qr2_PRED_NAME" hidden="1">[38]XLR_NoRangeSheet!$B$6</definedName>
    <definedName name="qr3_DATEND" hidden="1">[38]XLR_NoRangeSheet!$D$7</definedName>
    <definedName name="qr3_DATSTART" hidden="1">[38]XLR_NoRangeSheet!$C$7</definedName>
    <definedName name="qrttttt" hidden="1">{"Valuation",#N/A,TRUE,"Valuation Summary";"Financial Statements",#N/A,TRUE,"Results";"Results",#N/A,TRUE,"Results";"Ratios",#N/A,TRUE,"Results";"P2 Summary",#N/A,TRUE,"Results"}</definedName>
    <definedName name="qrwer" hidden="1">{"Valuation",#N/A,TRUE,"Valuation Summary";"Financial Statements",#N/A,TRUE,"Results";"Results",#N/A,TRUE,"Results";"Ratios",#N/A,TRUE,"Results";"P2 Summary",#N/A,TRUE,"Results"}</definedName>
    <definedName name="qwdfrq">#REF!</definedName>
    <definedName name="Qwe" hidden="1">43</definedName>
    <definedName name="qweqweqweqwe" hidden="1">{"Valuation",#N/A,TRUE,"Valuation Summary";"Financial Statements",#N/A,TRUE,"Results";"Results",#N/A,TRUE,"Results";"Ratios",#N/A,TRUE,"Results";"P2 Summary",#N/A,TRUE,"Results";"Historical data",#N/A,TRUE,"Historical Data";"P1 Inputs",#N/A,TRUE,"Forecast Drivers";"P2 Inputs",#N/A,TRUE,"Forecast Drivers"}</definedName>
    <definedName name="qweqweqweqweqwe" hidden="1">{#N/A,#N/A,FALSE,"TS";#N/A,#N/A,FALSE,"Combo";#N/A,#N/A,FALSE,"FAIR";#N/A,#N/A,FALSE,"RBC";#N/A,#N/A,FALSE,"xxxx";#N/A,#N/A,FALSE,"A_D";#N/A,#N/A,FALSE,"WACC";#N/A,#N/A,FALSE,"DCF";#N/A,#N/A,FALSE,"LBO";#N/A,#N/A,FALSE,"AcqMults";#N/A,#N/A,FALSE,"CompMults"}</definedName>
    <definedName name="qweqwewqqqqq" hidden="1">{"Schedule_1D",#N/A,FALSE,"I-D"}</definedName>
    <definedName name="qwewqeqw" hidden="1">{"Valuation",#N/A,TRUE,"Valuation Summary";"Financial Statements",#N/A,TRUE,"Results";"Results",#N/A,TRUE,"Results";"Ratios",#N/A,TRUE,"Results";"P2 Summary",#N/A,TRUE,"Results"}</definedName>
    <definedName name="qwewqeqweqwe" hidden="1">{"Valuation",#N/A,TRUE,"Valuation Summary";"Financial Statements",#N/A,TRUE,"Results";"Results",#N/A,TRUE,"Results";"Ratios",#N/A,TRUE,"Results";"P2 Summary",#N/A,TRUE,"Results";"Historical data",#N/A,TRUE,"Historical Data";"P1 Inputs",#N/A,TRUE,"Forecast Drivers";"P2 Inputs",#N/A,TRUE,"Forecast Drivers"}</definedName>
    <definedName name="qwewqeqwwqeqwewqeqwew"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qwfqwqwr">#REF!</definedName>
    <definedName name="R_factor">#REF!</definedName>
    <definedName name="range_new">[39]ПланСч!$A$2:$H$358</definedName>
    <definedName name="RawData">#REF!</definedName>
    <definedName name="RawHeader">#REF!</definedName>
    <definedName name="RCArea" hidden="1">#REF!</definedName>
    <definedName name="_xlnm.Recorder">#REF!</definedName>
    <definedName name="redo" hidden="1">{#N/A,#N/A,FALSE,"ACQ_GRAPHS";#N/A,#N/A,FALSE,"T_1 GRAPHS";#N/A,#N/A,FALSE,"T_2 GRAPHS";#N/A,#N/A,FALSE,"COMB_GRAPHS"}</definedName>
    <definedName name="rereeq" hidden="1">{"Valuation",#N/A,TRUE,"Valuation Summary";"Financial Statements",#N/A,TRUE,"Results";"Results",#N/A,TRUE,"Results";"Ratios",#N/A,TRUE,"Results";"P2 Summary",#N/A,TRUE,"Results";"Historical data",#N/A,TRUE,"Historical Data";"P1 Inputs",#N/A,TRUE,"Forecast Drivers";"P2 Inputs",#N/A,TRUE,"Forecast Drivers"}</definedName>
    <definedName name="reserves">#REF!</definedName>
    <definedName name="Residual_differenc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"*010000000000000"</definedName>
    <definedName name="s">8</definedName>
    <definedName name="S_Adjust_Data">[30]Lead!$I$1:$I$66</definedName>
    <definedName name="S_AJE_Tot_Data">[30]Lead!$H$1:$H$66</definedName>
    <definedName name="S_CY_Beg_Data">[30]Lead!$F$1:$F$58</definedName>
    <definedName name="S_CY_End_Data">[30]Lead!$K$1:$K$66</definedName>
    <definedName name="S_PY_End_Data">[30]Lead!$M$1:$M$66</definedName>
    <definedName name="S_RJE_Tot_Data">[30]Lead!$J$1:$J$66</definedName>
    <definedName name="SAPBEXhrIndnt" hidden="1">"Wide"</definedName>
    <definedName name="SAPBEXrevision" hidden="1">1</definedName>
    <definedName name="SAPBEXsysID" hidden="1">"BWP"</definedName>
    <definedName name="SAPBEXwbID" hidden="1">"42QAX6ABCTIDOZ8HY8INYHX5F"</definedName>
    <definedName name="SAPCrosstab1">#REF!</definedName>
    <definedName name="SAPsysID" hidden="1">"708C5W7SBKP804JT78WJ0JNKI"</definedName>
    <definedName name="SAPwbID" hidden="1">"ARS"</definedName>
    <definedName name="savd" hidden="1">{"ÜBER mit FW","THU",FALSE,"HORE KORR!";"ÜBERSICHT",#N/A,FALSE,"BUDGET 1997_98";"ÜBER mit FW",#N/A,FALSE,"IST KUM KORR!!";"ÜBERSICHT",#N/A,FALSE,"PLAN KUM"}</definedName>
    <definedName name="sdfasdf" hidden="1">{"ÜBER mit FW","THU",FALSE,"HORE KORR!";"ÜBERSICHT",#N/A,FALSE,"BUDGET 1997_98";"ÜBER mit FW",#N/A,FALSE,"IST KUM KORR!!";"ÜBERSICHT",#N/A,FALSE,"PLAN KUM"}</definedName>
    <definedName name="sdfasdfas" hidden="1">{"Ergebnis",#N/A,FALSE,"HORE 1997_01ST";"Steuern",#N/A,FALSE,"HORE 1997_01ST"}</definedName>
    <definedName name="sdfsad" hidden="1">{"DRUCK",#N/A,FALSE,"HOCHRECHNUNG KORR!!!!";"DRUCK",#N/A,FALSE,"BUDGET 1997_98";"DRUCK",#N/A,FALSE,"PL KUM";"DRUCK",#N/A,FALSE,"VJ KUM";"DRUCK",#N/A,FALSE,"IST KUM KORR!!!"}</definedName>
    <definedName name="sdfsdafdsf" hidden="1">{"ÜBER mit FW","THU",FALSE,"HORE KORR!";"ÜBERSICHT",#N/A,FALSE,"BUDGET 1997_98";"ÜBER mit FW",#N/A,FALSE,"IST KUM KORR!!";"ÜBERSICHT",#N/A,FALSE,"PLAN KUM"}</definedName>
    <definedName name="sdfsdf" hidden="1">{"Valuation",#N/A,TRUE,"Valuation Summary";"Financial Statements",#N/A,TRUE,"Results";"Results",#N/A,TRUE,"Results";"Ratios",#N/A,TRUE,"Results";"P2 Summary",#N/A,TRUE,"Results";"Historical data",#N/A,TRUE,"Historical Data";"P1 Inputs",#N/A,TRUE,"Forecast Drivers";"P2 Inputs",#N/A,TRUE,"Forecast Drivers"}</definedName>
    <definedName name="sdfsdfr" hidden="1">{"Valuation",#N/A,TRUE,"Valuation Summary";"Financial Statements",#N/A,TRUE,"Results";"Results",#N/A,TRUE,"Results";"Ratios",#N/A,TRUE,"Results";"P2 Summary",#N/A,TRUE,"Results";"Historical data",#N/A,TRUE,"Historical Data";"P1 Inputs",#N/A,TRUE,"Forecast Drivers";"P2 Inputs",#N/A,TRUE,"Forecast Drivers"}</definedName>
    <definedName name="sdfsfaf" hidden="1">{"ÜBERSICHT",#N/A,FALSE,"ABW KUM";"Kostenzoom",#N/A,FALSE,"ABW KUM";"ÜBERSICHT",#N/A,FALSE,"ABW HORE";"Kostenzoom",#N/A,FALSE,"ABW HORE"}</definedName>
    <definedName name="sencount" hidden="1">1</definedName>
    <definedName name="sfhjhsfdhj" hidden="1">{"ÜBER mit FW","THU",FALSE,"HORE KORR!";"ÜBERSICHT",#N/A,FALSE,"BUDGET 1997_98";"ÜBER mit FW",#N/A,FALSE,"IST KUM KORR!!";"ÜBERSICHT",#N/A,FALSE,"PLAN KUM"}</definedName>
    <definedName name="sharecapital">#REF!</definedName>
    <definedName name="shit" hidden="1">{"ÜBER mit FW","THU",FALSE,"HORE KORR!";"ÜBERSICHT",#N/A,FALSE,"BUDGET 1997_98";"ÜBER mit FW",#N/A,FALSE,"IST KUM KORR!!";"ÜBERSICHT",#N/A,FALSE,"PLAN KUM"}</definedName>
    <definedName name="SK" hidden="1">{"ÜBER mit FW","THU",FALSE,"HORE KORR!";"ÜBERSICHT",#N/A,FALSE,"BUDGET 1997_98";"ÜBER mit FW",#N/A,FALSE,"IST KUM KORR!!";"ÜBERSICHT",#N/A,FALSE,"PLAN KUM"}</definedName>
    <definedName name="sort">#REF!</definedName>
    <definedName name="SpecialPrice" hidden="1">#REF!</definedName>
    <definedName name="sssssssssssssssssssssssss" hidden="1">{"Ergebnis",#N/A,FALSE,"HORE 1997_01ST";"Steuern",#N/A,FALSE,"HORE 1997_01ST"}</definedName>
    <definedName name="standard" hidden="1">{"DRUCK",#N/A,FALSE,"HOCHRECHNUNG KORR!!!!";"DRUCK",#N/A,FALSE,"BUDGET 1997_98";"DRUCK",#N/A,FALSE,"PL KUM";"DRUCK",#N/A,FALSE,"VJ KUM";"DRUCK",#N/A,FALSE,"IST KUM KORR!!!"}</definedName>
    <definedName name="StoreOpenings.I.V.M.NG" hidden="1">#REF!</definedName>
    <definedName name="summary2" hidden="1">{#N/A,#N/A,FALSE,"Aging Summary";#N/A,#N/A,FALSE,"Ratio Analysis";#N/A,#N/A,FALSE,"Test 120 Day Accts";#N/A,#N/A,FALSE,"Tickmarks"}</definedName>
    <definedName name="szh" hidden="1">{"ÜBER mit FW","THU",FALSE,"HORE KORR!";"ÜBERSICHT",#N/A,FALSE,"BUDGET 1997_98";"ÜBER mit FW",#N/A,FALSE,"IST KUM KORR!!";"ÜBERSICHT",#N/A,FALSE,"PLAN KUM"}</definedName>
    <definedName name="t">#REF!</definedName>
    <definedName name="TABLE">#REF!</definedName>
    <definedName name="TABLE135006" hidden="1">#REF!</definedName>
    <definedName name="tanya" hidden="1">{#N/A,#N/A,FALSE,"Aging Summary";#N/A,#N/A,FALSE,"Ratio Analysis";#N/A,#N/A,FALSE,"Test 120 Day Accts";#N/A,#N/A,FALSE,"Tickmarks"}</definedName>
    <definedName name="Tax_Effect_Liabs">'[16]Summary of Misstatements'!$J$53</definedName>
    <definedName name="Tax_Rate">'[16]Summary of Misstatements'!$B$2</definedName>
    <definedName name="tbl_ProdInfo" hidden="1">#REF!</definedName>
    <definedName name="tertw" hidden="1">{#N/A,#N/A,FALSE,"Aging Summary";#N/A,#N/A,FALSE,"Ratio Analysis";#N/A,#N/A,FALSE,"Test 120 Day Accts";#N/A,#N/A,FALSE,"Tickmarks"}</definedName>
    <definedName name="test" hidden="1">{"Schedule_I",#N/A,FALSE,"I"}</definedName>
    <definedName name="TEST0">#REF!</definedName>
    <definedName name="TEST1">[40]Лист1!$A$2:$F$3334</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[40]Лист1!$A$3335:$F$6667</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[40]Лист1!$A$6668:$F$10000</definedName>
    <definedName name="TEST30">#REF!</definedName>
    <definedName name="TEST31">#REF!</definedName>
    <definedName name="TEST32">#REF!</definedName>
    <definedName name="TEST33">#REF!</definedName>
    <definedName name="TEST34">#REF!</definedName>
    <definedName name="TEST35">#REF!</definedName>
    <definedName name="TEST4">[40]Лист1!$A$10001:$F$13333</definedName>
    <definedName name="TEST5">[40]Лист1!$A$13334:$F$16666</definedName>
    <definedName name="TEST6">[40]Лист1!$A$16667:$F$19999</definedName>
    <definedName name="TEST7">[40]Лист1!$A$20000:$F$23332</definedName>
    <definedName name="TEST8">[40]Лист1!$A$23333:$F$26665</definedName>
    <definedName name="TEST9">[40]Лист1!$A$26666:$F$28553</definedName>
    <definedName name="TESTHKEY">#REF!</definedName>
    <definedName name="TESTKEYS">#REF!</definedName>
    <definedName name="TESTVKEY">#REF!</definedName>
    <definedName name="TextA">[32]MetaData!#REF!</definedName>
    <definedName name="TextB1">[32]MetaData!#REF!</definedName>
    <definedName name="TextB2">[32]MetaData!#REF!</definedName>
    <definedName name="TextB3">[32]MetaData!#REF!</definedName>
    <definedName name="TextC">[32]MetaData!#REF!</definedName>
    <definedName name="TextD">[32]MetaData!#REF!</definedName>
    <definedName name="TextE">[32]MetaData!#REF!</definedName>
    <definedName name="TextF">[32]MetaData!#REF!</definedName>
    <definedName name="TextG">[32]MetaData!#REF!</definedName>
    <definedName name="TextH">[32]MetaData!#REF!</definedName>
    <definedName name="TextI">[32]MetaData!#REF!</definedName>
    <definedName name="TextJ">[32]MetaData!#REF!</definedName>
    <definedName name="TextK">[32]MetaData!#REF!</definedName>
    <definedName name="TextL">[32]MetaData!#REF!</definedName>
    <definedName name="TextM">[32]MetaData!#REF!</definedName>
    <definedName name="TextN">[32]MetaData!#REF!</definedName>
    <definedName name="TextO">[32]MetaData!#REF!</definedName>
    <definedName name="TextP">[32]MetaData!#REF!</definedName>
    <definedName name="TextQ">[32]MetaData!#REF!</definedName>
    <definedName name="TextR">[32]MetaData!#REF!</definedName>
    <definedName name="TextRefCopy1">'[41]labour cost_07'!#REF!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[42]VAT!#REF!</definedName>
    <definedName name="TextRefCopy11">'[43]RAS vs IFRS balances - CY'!#REF!</definedName>
    <definedName name="TextRefCopy110">#REF!</definedName>
    <definedName name="TextRefCopy111">'[42]Other taxes'!#REF!</definedName>
    <definedName name="TextRefCopy112">#REF!</definedName>
    <definedName name="TextRefCopy113">#REF!</definedName>
    <definedName name="TextRefCopy114">#REF!</definedName>
    <definedName name="TextRefCopy115">'[42]Other taxes'!#REF!</definedName>
    <definedName name="TextRefCopy116">#REF!</definedName>
    <definedName name="TextRefCopy117">#REF!</definedName>
    <definedName name="TextRefCopy118">#REF!</definedName>
    <definedName name="TextRefCopy119">'[44]PPE Rollfwd'!#REF!</definedName>
    <definedName name="TextRefCopy12">'[43]RAS vs IFRS balances - CY'!#REF!</definedName>
    <definedName name="TextRefCopy1200">'[23]GAAP r-fwd 2003'!$W$40</definedName>
    <definedName name="TextRefCopy121">'[42]VAT reconciliation'!#REF!</definedName>
    <definedName name="TextRefCopy122">[42]VAT!#REF!</definedName>
    <definedName name="TextRefCopy123">[45]Rollforward!#REF!</definedName>
    <definedName name="TextRefCopy124">'[44]PPE Rollfwd'!#REF!</definedName>
    <definedName name="TextRefCopy125">'[44]PPE Rollfwd'!#REF!</definedName>
    <definedName name="TextRefCopy126">[44]Tickmarks!#REF!</definedName>
    <definedName name="TextRefCopy127">#REF!</definedName>
    <definedName name="TextRefCopy128">#REF!</definedName>
    <definedName name="TextRefCopy129">'[44]PPE Rollfwd'!#REF!</definedName>
    <definedName name="TextRefCopy13">'[43]RAS vs IFRS balances - CY'!#REF!</definedName>
    <definedName name="TextRefCopy130">#REF!</definedName>
    <definedName name="TextRefCopy131">[42]VAT!#REF!</definedName>
    <definedName name="TextRefCopy132">'[42]Other taxes'!#REF!</definedName>
    <definedName name="TextRefCopy133">'[42]Other taxes'!#REF!</definedName>
    <definedName name="TextRefCopy134">#REF!</definedName>
    <definedName name="TextRefCopy135">#REF!</definedName>
    <definedName name="TextRefCopy136">#REF!</definedName>
    <definedName name="TextRefCopy137">#REF!</definedName>
    <definedName name="TextRefCopy138">#REF!</definedName>
    <definedName name="TextRefCopy139">#REF!</definedName>
    <definedName name="TextRefCopy14">'[43]RAS vs IFRS balances - CY'!#REF!</definedName>
    <definedName name="TextRefCopy140">#REF!</definedName>
    <definedName name="TextRefCopy141">#REF!</definedName>
    <definedName name="TextRefCopy142">#REF!</definedName>
    <definedName name="TextRefCopy143">#REF!</definedName>
    <definedName name="TextRefCopy144">#REF!</definedName>
    <definedName name="TextRefCopy145">#REF!</definedName>
    <definedName name="TextRefCopy146">#REF!</definedName>
    <definedName name="TextRefCopy147">#REF!</definedName>
    <definedName name="TextRefCopy148">#REF!</definedName>
    <definedName name="TextRefCopy149">#REF!</definedName>
    <definedName name="TextRefCopy15">'[43]RAS vs IFRS balances - CY'!#REF!</definedName>
    <definedName name="TextRefCopy150">#REF!</definedName>
    <definedName name="TextRefCopy151">#REF!</definedName>
    <definedName name="TextRefCopy152">#REF!</definedName>
    <definedName name="TextRefCopy153">#REF!</definedName>
    <definedName name="TextRefCopy154">'[46]Test of FA Installation'!#REF!</definedName>
    <definedName name="TextRefCopy155">#REF!</definedName>
    <definedName name="TextRefCopy156">[42]VAT!#REF!</definedName>
    <definedName name="TextRefCopy157">#REF!</definedName>
    <definedName name="TextRefCopy158">#REF!</definedName>
    <definedName name="TextRefCopy159">#REF!</definedName>
    <definedName name="TextRefCopy16">'[43]RAS vs IFRS balances - CY'!#REF!</definedName>
    <definedName name="TextRefCopy160">#REF!</definedName>
    <definedName name="TextRefCopy161">#REF!</definedName>
    <definedName name="TextRefCopy162">#REF!</definedName>
    <definedName name="TextRefCopy163">#REF!</definedName>
    <definedName name="TextRefCopy164">#REF!</definedName>
    <definedName name="TextRefCopy165">[42]VAT!#REF!</definedName>
    <definedName name="TextRefCopy166">#REF!</definedName>
    <definedName name="TextRefCopy167">#REF!</definedName>
    <definedName name="TextRefCopy168">#REF!</definedName>
    <definedName name="TextRefCopy169">#REF!</definedName>
    <definedName name="TextRefCopy17">'[43]RAS vs IFRS balances - CY'!#REF!</definedName>
    <definedName name="TextRefCopy170">#REF!</definedName>
    <definedName name="TextRefCopy171">#REF!</definedName>
    <definedName name="TextRefCopy172">#REF!</definedName>
    <definedName name="TextRefCopy173">#REF!</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'[43]RAS vs IFRS balances - CY'!#REF!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'[43]RAS vs IFRS balances - CY'!#REF!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8">#REF!</definedName>
    <definedName name="TextRefCopy199">#REF!</definedName>
    <definedName name="TextRefCopy2">'[43]disclosure 2009'!#REF!</definedName>
    <definedName name="TextRefCopy20">'[43]RAS vs IFRS balances - CY'!#REF!</definedName>
    <definedName name="TextRefCopy200">#REF!</definedName>
    <definedName name="TextrefCopy2000">'[23]GAAP r-fwd 2003'!$H$40</definedName>
    <definedName name="TextrefCopy2001">'[23]GAAP r-fwd 2003'!#REF!</definedName>
    <definedName name="TextRefCopy201">#REF!</definedName>
    <definedName name="TextRefCopy202">#REF!</definedName>
    <definedName name="TextRefCopy203">#REF!</definedName>
    <definedName name="TextRefCopy204">#REF!</definedName>
    <definedName name="TextRefCopy205">#REF!</definedName>
    <definedName name="TextRefCopy206">#REF!</definedName>
    <definedName name="TextRefCopy207">#REF!</definedName>
    <definedName name="TextRefCopy208">#REF!</definedName>
    <definedName name="TextRefCopy209">#REF!</definedName>
    <definedName name="TextRefCopy21">'[43]RAS vs IFRS balances - CY'!#REF!</definedName>
    <definedName name="TextRefCopy210">#REF!</definedName>
    <definedName name="TextRefCopy211">[47]Investprojects!#REF!</definedName>
    <definedName name="TextRefCopy212">#REF!</definedName>
    <definedName name="TextRefCopy213">#REF!</definedName>
    <definedName name="TextRefCopy214">#REF!</definedName>
    <definedName name="TextRefCopy215">'[48]AJE&amp;RJE'!#REF!</definedName>
    <definedName name="TextRefCopy216">#REF!</definedName>
    <definedName name="TextRefCopy217">'[48]AJE&amp;RJE'!#REF!</definedName>
    <definedName name="TextRefCopy218">#REF!</definedName>
    <definedName name="TextRefCopy219">'[48]AJE&amp;RJE'!#REF!</definedName>
    <definedName name="TextRefCopy22">'[43]RAS vs IFRS balances - CY'!#REF!</definedName>
    <definedName name="TextRefCopy220">#REF!</definedName>
    <definedName name="TextRefCopy221">'[48]AJE&amp;RJE'!#REF!</definedName>
    <definedName name="TextRefCopy222">[48]Rollfwd!#REF!</definedName>
    <definedName name="TextRefCopy223">[48]Rollfwd!#REF!</definedName>
    <definedName name="TextRefCopy224">#REF!</definedName>
    <definedName name="TextRefCopy225">[47]CIP_add!#REF!</definedName>
    <definedName name="TextRefCopy226">#REF!</definedName>
    <definedName name="TextRefCopy227">#REF!</definedName>
    <definedName name="TextRefCopy228">#REF!</definedName>
    <definedName name="TextRefCopy229">#REF!</definedName>
    <definedName name="TextRefCopy23">'[43]RAS vs IFRS balances - CY'!#REF!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[48]Rollfwd!#REF!</definedName>
    <definedName name="TextRefCopy24">'[43]RAS vs IFRS balances - CY'!#REF!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'[43]RAS vs IFRS balances - CY'!#REF!</definedName>
    <definedName name="TextRefCopy250">#REF!</definedName>
    <definedName name="TextRefCopy251">#REF!</definedName>
    <definedName name="TextRefCopy252">#REF!</definedName>
    <definedName name="TextRefCopy253">[48]Rollfwd!#REF!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'[43]RAS vs IFRS balances - CY'!#REF!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[47]Investprojects!#REF!</definedName>
    <definedName name="TextRefCopy267">#REF!</definedName>
    <definedName name="TextRefCopy268">#REF!</definedName>
    <definedName name="TextRefCopy269">#REF!</definedName>
    <definedName name="TextRefCopy27">'[43]RAS vs IFRS balances - CY'!#REF!</definedName>
    <definedName name="TextRefCopy270">[47]Tickmarks!#REF!</definedName>
    <definedName name="TextRefCopy271">#REF!</definedName>
    <definedName name="TextRefCopy272">#REF!</definedName>
    <definedName name="TextRefCopy273">#REF!</definedName>
    <definedName name="TextRefCopy274">[47]CIP_add!#REF!</definedName>
    <definedName name="TextRefCopy275">#REF!</definedName>
    <definedName name="TextRefCopy276">#REF!</definedName>
    <definedName name="TextRefCopy277">#REF!</definedName>
    <definedName name="TextRefCopy278">[47]Tickmarks!#REF!</definedName>
    <definedName name="TextRefCopy279">#REF!</definedName>
    <definedName name="TextRefCopy28">'[43]RAS vs IFRS balances - CY'!#REF!</definedName>
    <definedName name="TextRefCopy280">#REF!</definedName>
    <definedName name="TextRefCopy281">#REF!</definedName>
    <definedName name="TextRefCopy282">'[47]Roll FY2009'!#REF!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'[43]RAS vs IFRS balances - CY'!#REF!</definedName>
    <definedName name="TextRefCopy290">#REF!</definedName>
    <definedName name="TextRefCopy291">#REF!</definedName>
    <definedName name="TextRefCopy292">#REF!</definedName>
    <definedName name="TextRefCopy293">#REF!</definedName>
    <definedName name="TextRefCopy295">#REF!</definedName>
    <definedName name="TextRefCopy296">#REF!</definedName>
    <definedName name="TextRefCopy297">#REF!</definedName>
    <definedName name="TextRefCopy298">#REF!</definedName>
    <definedName name="TextRefCopy299">#REF!</definedName>
    <definedName name="TextRefCopy3">'[43]disclosure 2009'!#REF!</definedName>
    <definedName name="TextRefCopy30">'[43]RAS vs IFRS balances - CY'!#REF!</definedName>
    <definedName name="TextRefCopy300">#REF!</definedName>
    <definedName name="TextRefCopy301">#REF!</definedName>
    <definedName name="TextRefCopy303">#REF!</definedName>
    <definedName name="TextRefCopy304">#REF!</definedName>
    <definedName name="TextRefCopy305">#REF!</definedName>
    <definedName name="TextRefCopy306">#REF!</definedName>
    <definedName name="TextRefCopy307">#REF!</definedName>
    <definedName name="TextRefCopy309">#REF!</definedName>
    <definedName name="TextRefCopy31">#REF!</definedName>
    <definedName name="TextRefCopy311">#REF!</definedName>
    <definedName name="TextRefCopy312">#REF!</definedName>
    <definedName name="TextRefCopy314">#REF!</definedName>
    <definedName name="TextRefCopy316">#REF!</definedName>
    <definedName name="TextRefCopy318">#REF!</definedName>
    <definedName name="TextRefCopy32">#REF!</definedName>
    <definedName name="TextRefCopy320">#REF!</definedName>
    <definedName name="TextRefCopy321">[48]Rollfwd!#REF!</definedName>
    <definedName name="TextRefCopy322">#REF!</definedName>
    <definedName name="TextRefCopy323">[47]Transfer_selection!#REF!</definedName>
    <definedName name="TextRefCopy324">#REF!</definedName>
    <definedName name="TextRefCopy325">#REF!</definedName>
    <definedName name="TextRefCopy326">#REF!</definedName>
    <definedName name="TextRefCopy328">#REF!</definedName>
    <definedName name="TextRefCopy329">#REF!</definedName>
    <definedName name="TextRefCopy33">#REF!</definedName>
    <definedName name="TextRefCopy330">#REF!</definedName>
    <definedName name="TextRefCopy332">#REF!</definedName>
    <definedName name="TextRefCopy333">#REF!</definedName>
    <definedName name="TextRefCopy334">#REF!</definedName>
    <definedName name="TextRefCopy335">#REF!</definedName>
    <definedName name="TextRefCopy339">#REF!</definedName>
    <definedName name="TextRefCopy34">#REF!</definedName>
    <definedName name="TextRefCopy340">#REF!</definedName>
    <definedName name="TextRefCopy341">#REF!</definedName>
    <definedName name="TextRefCopy342">#REF!</definedName>
    <definedName name="TextRefCopy343">#REF!</definedName>
    <definedName name="TextRefCopy344">#REF!</definedName>
    <definedName name="TextRefCopy345">#REF!</definedName>
    <definedName name="TextRefCopy346">#REF!</definedName>
    <definedName name="TextRefCopy347">#REF!</definedName>
    <definedName name="TextRefCopy348">#REF!</definedName>
    <definedName name="TextRefCopy349">#REF!</definedName>
    <definedName name="TextRefCopy35">#REF!</definedName>
    <definedName name="TextRefCopy350">[47]AdvPaid!#REF!</definedName>
    <definedName name="TextRefCopy351">#REF!</definedName>
    <definedName name="TextRefCopy354">[47]Tickmarks!#REF!</definedName>
    <definedName name="TextRefCopy36">#REF!</definedName>
    <definedName name="TextRefCopy37">#REF!</definedName>
    <definedName name="TextRefCopy371">[47]Tickmarks!$E$147</definedName>
    <definedName name="TextRefCopy38">'[43]RAS vs IFRS balances - CY'!#REF!</definedName>
    <definedName name="TextRefCopy380">#REF!</definedName>
    <definedName name="TextRefCopy382">#REF!</definedName>
    <definedName name="TextRefCopy385">'[48]AJE&amp;RJE'!#REF!</definedName>
    <definedName name="TextRefCopy387">'[48]AJE&amp;RJE'!#REF!</definedName>
    <definedName name="TextRefCopy388">#REF!</definedName>
    <definedName name="TextRefCopy39">'[43]RAS vs IFRS balances - CY'!#REF!</definedName>
    <definedName name="TextRefCopy4">'[49]Accounts breakdown'!#REF!</definedName>
    <definedName name="TextRefCopy40">'[43]RAS vs IFRS balances - CY'!#REF!</definedName>
    <definedName name="TextRefCopy41">'[43]RAS vs IFRS balances - CY'!#REF!</definedName>
    <definedName name="TextRefCopy42">'[43]RAS vs IFRS balances - CY'!#REF!</definedName>
    <definedName name="TextRefCopy426">#REF!</definedName>
    <definedName name="TextRefCopy427">#REF!</definedName>
    <definedName name="TextRefCopy43">'[43]RAS vs IFRS balances - CY'!#REF!</definedName>
    <definedName name="TextRefCopy430">#REF!</definedName>
    <definedName name="TextRefCopy432">#REF!</definedName>
    <definedName name="TextRefCopy435">#REF!</definedName>
    <definedName name="TextRefCopy436">#REF!</definedName>
    <definedName name="TextRefCopy44">'[43]RAS vs IFRS balances - CY'!#REF!</definedName>
    <definedName name="TextRefCopy440">#REF!</definedName>
    <definedName name="TextRefCopy442">#REF!</definedName>
    <definedName name="TextRefCopy443">#REF!</definedName>
    <definedName name="TextRefCopy446">#REF!</definedName>
    <definedName name="TextRefCopy447">#REF!</definedName>
    <definedName name="TextRefCopy448">#REF!</definedName>
    <definedName name="TextRefCopy45">'[43]RAS vs IFRS balances - CY'!#REF!</definedName>
    <definedName name="TextRefCopy451">#REF!</definedName>
    <definedName name="TextRefCopy452">#REF!</definedName>
    <definedName name="TextRefCopy453">#REF!</definedName>
    <definedName name="TextRefCopy454">#REF!</definedName>
    <definedName name="TextRefCopy456">#REF!</definedName>
    <definedName name="TextRefCopy457">#REF!</definedName>
    <definedName name="TextRefCopy459">#REF!</definedName>
    <definedName name="TextRefCopy46">'[43]RAS vs IFRS balances - CY'!#REF!</definedName>
    <definedName name="TextRefCopy462">#REF!</definedName>
    <definedName name="TextRefCopy47">'[43]RAS vs IFRS balances - CY'!#REF!</definedName>
    <definedName name="TextRefCopy48">#REF!</definedName>
    <definedName name="TextRefCopy49">[42]Tickmarks!#REF!</definedName>
    <definedName name="TextRefCopy5">[43]Summary!#REF!</definedName>
    <definedName name="TextRefCopy50">#REF!</definedName>
    <definedName name="TextRefCopy51">#REF!</definedName>
    <definedName name="TextRefCopy52">[42]Tickmarks!#REF!</definedName>
    <definedName name="TextRefCopy53">'[42]Other taxes'!#REF!</definedName>
    <definedName name="TextRefCopy54">'[42]Other taxes'!#REF!</definedName>
    <definedName name="TextRefCopy55">'[42]Other taxes'!#REF!</definedName>
    <definedName name="TextRefCopy56">[42]Tickmarks!#REF!</definedName>
    <definedName name="TextRefCopy57">'[42]Other taxes'!#REF!</definedName>
    <definedName name="TextRefCopy58">'[42]Other taxes'!#REF!</definedName>
    <definedName name="TextRefCopy59">'[42]VAT reconciliation'!#REF!</definedName>
    <definedName name="TextRefCopy6">#REF!</definedName>
    <definedName name="TextRefCopy60">#REF!</definedName>
    <definedName name="TextRefCopy61">'[42]VAT reconciliation'!#REF!</definedName>
    <definedName name="TextRefCopy62">'[42]VAT reconciliation'!#REF!</definedName>
    <definedName name="TextRefCopy63">'[46]Test of FA Installation'!#REF!</definedName>
    <definedName name="TextRefCopy64">[42]VAT!#REF!</definedName>
    <definedName name="TextRefCopy65">[42]VAT!#REF!</definedName>
    <definedName name="TextRefCopy66">[42]VAT!#REF!</definedName>
    <definedName name="TextRefCopy67">[42]VAT!#REF!</definedName>
    <definedName name="TextRefCopy68">#REF!</definedName>
    <definedName name="TextRefCopy69">[42]VAT!#REF!</definedName>
    <definedName name="TextRefCopy7">#REF!</definedName>
    <definedName name="TextRefCopy70">#REF!</definedName>
    <definedName name="TextRefCopy71">[42]VAT!#REF!</definedName>
    <definedName name="TextRefCopy72">#REF!</definedName>
    <definedName name="TextRefCopy73">#REF!</definedName>
    <definedName name="TextRefCopy74">#REF!</definedName>
    <definedName name="TextRefCopy75">#REF!</definedName>
    <definedName name="TextRefCopy76">#REF!</definedName>
    <definedName name="TextRefCopy77">[42]VAT!#REF!</definedName>
    <definedName name="TextRefCopy78">#REF!</definedName>
    <definedName name="TextRefCopy79">#REF!</definedName>
    <definedName name="TextRefCopy8">#REF!</definedName>
    <definedName name="TextRefCopy80">#REF!</definedName>
    <definedName name="TextRefCopy81">#REF!</definedName>
    <definedName name="TextRefCopy82">'[42]VAT reconciliation'!#REF!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[42]VAT!#REF!</definedName>
    <definedName name="TextRefCopy99">[42]VAT!#REF!</definedName>
    <definedName name="TextRefCopyRangeCount" hidden="1">0</definedName>
    <definedName name="TextS">[32]MetaData!#REF!</definedName>
    <definedName name="TextT">[32]MetaData!#REF!</definedName>
    <definedName name="TextU">[32]MetaData!#REF!</definedName>
    <definedName name="TextV">[32]MetaData!#REF!</definedName>
    <definedName name="TextW">[32]MetaData!#REF!</definedName>
    <definedName name="TextX">[32]MetaData!#REF!</definedName>
    <definedName name="TFAAnalysis">#REF!</definedName>
    <definedName name="Threshold">#REF!</definedName>
    <definedName name="Tickmarks">#REF!</definedName>
    <definedName name="Total_Amount">'[7]CMA Calculations- R Factor'!$D$12</definedName>
    <definedName name="Total_anticipated_uncorrected_misstatements">[11]Summary!$B$10</definedName>
    <definedName name="Total_Population2">#REF!</definedName>
    <definedName name="ttt"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tttttttttt" hidden="1">{"Valuation",#N/A,TRUE,"Valuation Summary";"Financial Statements",#N/A,TRUE,"Results";"Results",#N/A,TRUE,"Results";"Ratios",#N/A,TRUE,"Results";"P2 Summary",#N/A,TRUE,"Results"}</definedName>
    <definedName name="tyrtyrtyrty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u" hidden="1">[6]Proforma!#REF!</definedName>
    <definedName name="Übersichten" hidden="1">{"ÜBER mit FW","THU",FALSE,"HORE KORR!";"ÜBERSICHT",#N/A,FALSE,"BUDGET 1997_98";"ÜBER mit FW",#N/A,FALSE,"IST KUM KORR!!";"ÜBERSICHT",#N/A,FALSE,"PLAN KUM"}</definedName>
    <definedName name="uk" hidden="1">{"Valuation",#N/A,TRUE,"Valuation Summary";"Financial Statements",#N/A,TRUE,"Results";"Results",#N/A,TRUE,"Results";"Ratios",#N/A,TRUE,"Results";"P2 Summary",#N/A,TRUE,"Results";"Historical data",#N/A,TRUE,"Historical Data";"P1 Inputs",#N/A,TRUE,"Forecast Drivers";"P2 Inputs",#N/A,TRUE,"Forecast Drivers"}</definedName>
    <definedName name="uu" hidden="1">{#N/A,#N/A,TRUE,"Engineering Dept";#N/A,#N/A,TRUE,"Sales Dept";#N/A,#N/A,TRUE,"Marketing Dept";#N/A,#N/A,TRUE,"Admin Dept"}</definedName>
    <definedName name="uuuuuuuuuu" hidden="1">{"Valuation",#N/A,TRUE,"Valuation Summary";"Financial Statements",#N/A,TRUE,"Results";"Results",#N/A,TRUE,"Results";"Ratios",#N/A,TRUE,"Results";"P2 Summary",#N/A,TRUE,"Results"}</definedName>
    <definedName name="uuuuuuuuuuuuuu" hidden="1">{"Valuation",#N/A,TRUE,"Valuation Summary";"Financial Statements",#N/A,TRUE,"Results";"Results",#N/A,TRUE,"Results";"Ratios",#N/A,TRUE,"Results";"P2 Summary",#N/A,TRUE,"Results"}</definedName>
    <definedName name="uuuuuuuuuuuuuuuuu" hidden="1">{"Valuation",#N/A,TRUE,"Valuation Summary";"Financial Statements",#N/A,TRUE,"Results";"Results",#N/A,TRUE,"Results";"Ratios",#N/A,TRUE,"Results";"P2 Summary",#N/A,TRUE,"Results"}</definedName>
    <definedName name="values">#REF!,#REF!,#REF!</definedName>
    <definedName name="vdfggg" hidden="1">{"DRUCK",#N/A,FALSE,"HOCHRECHNUNG KORR!!!!";"DRUCK",#N/A,FALSE,"BUDGET 1997_98";"DRUCK",#N/A,FALSE,"PL KUM";"DRUCK",#N/A,FALSE,"VJ KUM";"DRUCK",#N/A,FALSE,"IST KUM KORR!!!"}</definedName>
    <definedName name="vhjkjvhk" hidden="1">{"Schedule_IA",#N/A,FALSE,"I-A"}</definedName>
    <definedName name="vjhkvhjk" hidden="1">{"cuccoli",#N/A,FALSE,"SintFixed (3)";"tagliarini",#N/A,FALSE,"SintFixed (3)";"savino",#N/A,FALSE,"SintFixed (3)";"donati",#N/A,FALSE,"SintFixed (3)";"gatti",#N/A,FALSE,"SintFixed (3)";"sigliano",#N/A,FALSE,"SintFixed (3)"}</definedName>
    <definedName name="w">#REF!</definedName>
    <definedName name="w2ww" hidden="1">{"Valuation - Letter",#N/A,TRUE,"Valuation Summary";"Financial Statements - Letter",#N/A,TRUE,"Results";"Results - Letter",#N/A,TRUE,"Results";"Ratios - Letter",#N/A,TRUE,"Results";"P2 Summary - Letter",#N/A,TRUE,"Results"}</definedName>
    <definedName name="WalkYTDBudNEW" hidden="1">{"FIXVARIANCE",#N/A,FALSE,"COSTPHSE";"SOURCING",#N/A,FALSE,"COSTPHSE"}</definedName>
    <definedName name="Wegenstein" hidden="1">{"ÜBER mit FW","THU",FALSE,"HORE KORR!";"ÜBERSICHT",#N/A,FALSE,"BUDGET 1997_98";"ÜBER mit FW",#N/A,FALSE,"IST KUM KORR!!";"ÜBERSICHT",#N/A,FALSE,"PLAN KUM"}</definedName>
    <definedName name="weqeqweqwe" hidden="1">{"Valuation",#N/A,TRUE,"Valuation Summary";"Financial Statements",#N/A,TRUE,"Results";"Results",#N/A,TRUE,"Results";"Ratios",#N/A,TRUE,"Results";"P2 Summary",#N/A,TRUE,"Results"}</definedName>
    <definedName name="werner" hidden="1">{"DRUCK",#N/A,FALSE,"HOCHRECHNUNG KORR!!!!";"DRUCK",#N/A,FALSE,"BUDGET 1997_98";"DRUCK",#N/A,FALSE,"PL KUM";"DRUCK",#N/A,FALSE,"VJ KUM";"DRUCK",#N/A,FALSE,"IST KUM KORR!!!"}</definedName>
    <definedName name="werwer" hidden="1">{"Valuation",#N/A,TRUE,"Valuation Summary";"Financial Statements",#N/A,TRUE,"Results";"Results",#N/A,TRUE,"Results";"Ratios",#N/A,TRUE,"Results";"P2 Summary",#N/A,TRUE,"Results";"Historical data",#N/A,TRUE,"Historical Data";"P1 Inputs",#N/A,TRUE,"Forecast Drivers";"P2 Inputs",#N/A,TRUE,"Forecast Drivers"}</definedName>
    <definedName name="WIDTH">'[50]#REF'!#REF!</definedName>
    <definedName name="wqe" hidden="1">#REF!</definedName>
    <definedName name="Wrn" hidden="1">{"DRUCK",#N/A,FALSE,"HOCHRECHNUNG KORR!!!!";"DRUCK",#N/A,FALSE,"BUDGET 1997_98";"DRUCK",#N/A,FALSE,"PL KUM";"DRUCK",#N/A,FALSE,"VJ KUM";"DRUCK",#N/A,FALSE,"IST KUM KORR!!!"}</definedName>
    <definedName name="wrn.A_VALUATION." hidden="1">{#N/A,#N/A,FALSE,"A_D";#N/A,#N/A,FALSE,"WACC";#N/A,#N/A,FALSE,"DCF";#N/A,#N/A,FALSE,"A";#N/A,#N/A,FALSE,"LBO";#N/A,#N/A,FALSE,"C";#N/A,#N/A,FALSE,"impd";#N/A,#N/A,FALSE,"comps"}</definedName>
    <definedName name="wrn.ABW." hidden="1">{"ÜBERSICHT",#N/A,FALSE,"ABW KUM";"Kostenzoom",#N/A,FALSE,"ABW KUM";"ÜBERSICHT",#N/A,FALSE,"ABW HORE";"Kostenzoom",#N/A,FALSE,"ABW HORE"}</definedName>
    <definedName name="wrn.Accr_Dil." hidden="1">{#N/A,#N/A,FALSE,"Debt Accr";#N/A,#N/A,FALSE,"Stock Accr";#N/A,#N/A,FALSE,"Debt Stock Accr"}</definedName>
    <definedName name="wrn.Aging._.and._.Trend._.Analysis." hidden="1">{#N/A,#N/A,FALSE,"Aging Summary";#N/A,#N/A,FALSE,"Ratio Analysis";#N/A,#N/A,FALSE,"Test 120 Day Accts";#N/A,#N/A,FALSE,"Tickmarks"}</definedName>
    <definedName name="wrn.ALL." hidden="1">{#N/A,#N/A,FALSE,"INPUTS";#N/A,#N/A,FALSE,"PROFORMA BSHEET";#N/A,#N/A,FALSE,"COMBINED";#N/A,#N/A,FALSE,"ACQUIROR";#N/A,#N/A,FALSE,"TARGET 1";#N/A,#N/A,FALSE,"TARGET 2";#N/A,#N/A,FALSE,"HIGH YIELD";#N/A,#N/A,FALSE,"OVERFUND"}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FO." hidden="1">{#N/A,#N/A,FALSE,"PM req"}</definedName>
    <definedName name="wrn.ALL._.INFO.2" hidden="1">{#N/A,#N/A,FALSE,"PM req"}</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S." hidden="1">{#N/A,#N/A,FALSE,"Adj Proj";#N/A,#N/A,FALSE,"Sheet1";#N/A,#N/A,FALSE,"LBO";#N/A,#N/A,FALSE,"LBOMER";#N/A,#N/A,FALSE,"WACC";#N/A,#N/A,FALSE,"DCF";#N/A,#N/A,FALSE,"DCFMER";#N/A,#N/A,FALSE,"Pooling";#N/A,#N/A,FALSE,"income";#N/A,#N/A,FALSE,"Offer"}</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C_centres_rec2"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wrn.ALLC_CENTRES_SUMMARY."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wrn.AllModels." hidden="1">{#N/A,#N/A,FALSE,"AD_Purchase";#N/A,#N/A,FALSE,"Credit";#N/A,#N/A,FALSE,"PF Acquisition";#N/A,#N/A,FALSE,"PF Offering"}</definedName>
    <definedName name="wrn.balance._.sheet." hidden="1">{"bs",#N/A,FALSE,"SCF"}</definedName>
    <definedName name="wrn.basics." hidden="1">{#N/A,#N/A,FALSE,"TSUM";#N/A,#N/A,FALSE,"shares";#N/A,#N/A,FALSE,"earnout";#N/A,#N/A,FALSE,"Heaty";#N/A,#N/A,FALSE,"self-tend";#N/A,#N/A,FALSE,"self-sum"}</definedName>
    <definedName name="wrn.BUDGET97." hidden="1">{"FIXVARIANCE",#N/A,FALSE,"COSTPHSE";"SOURCING",#N/A,FALSE,"COSTPHSE"}</definedName>
    <definedName name="wrn.bullshit1." hidden="1">{#N/A,#N/A,FALSE,"Sheet1";#N/A,#N/A,FALSE,"Summary";#N/A,#N/A,FALSE,"proj1";#N/A,#N/A,FALSE,"proj2"}</definedName>
    <definedName name="wrn.COMBINED." hidden="1">{#N/A,#N/A,FALSE,"INPUTS";#N/A,#N/A,FALSE,"PROFORMA BSHEET";#N/A,#N/A,FALSE,"COMBINED";#N/A,#N/A,FALSE,"HIGH YIELD";#N/A,#N/A,FALSE,"COMB_GRAPHS"}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partmentals." hidden="1">{#N/A,#N/A,TRUE,"Engineering Dept";#N/A,#N/A,TRUE,"Sales Dept";#N/A,#N/A,TRUE,"Marketing Dept";#N/A,#N/A,TRUE,"Admin Dept"}</definedName>
    <definedName name="wrn.Departments." hidden="1">{#N/A,#N/A,FALSE,"Engineering Dept";#N/A,#N/A,FALSE,"Sales Dept";#N/A,#N/A,FALSE,"Marketing Dept";#N/A,#N/A,FALSE,"Admin Dept";#N/A,#N/A,FALSE,"Total Operating Expenses"}</definedName>
    <definedName name="wrn.DISTRIBUTION." hidden="1">{"VIEW_MANCOMM_PRINT",#N/A,FALSE,"MANCOM";"VIEW_SPLIT_PRINT",#N/A,FALSE,"MANCOM";"VIEW_CUMM_SUMMARY_PRINT",#N/A,FALSE,"SUMMARY";"PRINT633",#N/A,FALSE,"633";"PRINT634",#N/A,FALSE,"634";"PRINT635",#N/A,FALSE,"635";"PRINT636",#N/A,FALSE,"636";"PRINT637",#N/A,FALSE,"637";"PRINT638",#N/A,FALSE,"638";"print645",#N/A,FALSE,"645";"print659",#N/A,FALSE,"659";"print660",#N/A,FALSE,"660";"print661",#N/A,FALSE,"661";"PRINT662",#N/A,FALSE,"662";"PRINT663",#N/A,FALSE,"663";"PRINT664",#N/A,FALSE,"664";"PRINT666",#N/A,FALSE,"666";"PRINT667",#N/A,FALSE,"667";"PRINT669",#N/A,FALSE,"669";"PRINT720",#N/A,FALSE,"720";"PRINT750",#N/A,FALSE,"750";"VIEW_DIST",#N/A,FALSE,"info"}</definedName>
    <definedName name="wrn.Filter." hidden="1">{#N/A,#N/A,FALSE,"Assump2";#N/A,#N/A,FALSE,"Income2";#N/A,#N/A,FALSE,"Balance2";#N/A,#N/A,FALSE,"DCF Filter";#N/A,#N/A,FALSE,"Trans Assump2";#N/A,#N/A,FALSE,"Combined Income2";#N/A,#N/A,FALSE,"Combined Balance2"}</definedName>
    <definedName name="wrn.Financials." hidden="1">{#N/A,#N/A,TRUE,"Balance Sheet";#N/A,#N/A,TRUE,"Income Statement";#N/A,#N/A,TRUE,"Statement of Cash Flows";#N/A,#N/A,TRUE,"Key Indicators"}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GRAPHS." hidden="1">{#N/A,#N/A,FALSE,"ACQ_GRAPHS";#N/A,#N/A,FALSE,"T_1 GRAPHS";#N/A,#N/A,FALSE,"T_2 GRAPHS";#N/A,#N/A,FALSE,"COMB_GRAPHS"}</definedName>
    <definedName name="wrn.HEAT." hidden="1">{#N/A,#N/A,FALSE,"Heat";#N/A,#N/A,FALSE,"DCF";#N/A,#N/A,FALSE,"LBO";#N/A,#N/A,FALSE,"A";#N/A,#N/A,FALSE,"C";#N/A,#N/A,FALSE,"impd";#N/A,#N/A,FALSE,"Accr-Dilu"}</definedName>
    <definedName name="wrn.Hochrechnung." hidden="1">{"Ergebnis",#N/A,FALSE,"HORE 1997_01ST";"Steuern",#N/A,FALSE,"HORE 1997_01ST"}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nputs." hidden="1">{"Inflation-BaseYear",#N/A,FALSE,"Inputs"}</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Kapital._.Kons." hidden="1">{#N/A,#N/A,FALSE,"Kons-Buchungen"}</definedName>
    <definedName name="wrn.KH."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0"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7"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8"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9"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_1.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7"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op.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p"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_1.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rp"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rp.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erge." hidden="1">{#N/A,#N/A,FALSE,"IPO";#N/A,#N/A,FALSE,"DCF";#N/A,#N/A,FALSE,"LBO";#N/A,#N/A,FALSE,"MULT_VAL";#N/A,#N/A,FALSE,"Status Quo";#N/A,#N/A,FALSE,"Recap"}</definedName>
    <definedName name="wrn.new">{#N/A,#N/A,FALSE,"Aging Summary";#N/A,#N/A,FALSE,"Ratio Analysis";#N/A,#N/A,FALSE,"Test 120 Day Accts";#N/A,#N/A,FALSE,"Tickmarks"}</definedName>
    <definedName name="wrn.newest." hidden="1">{#N/A,#N/A,TRUE,"TS";#N/A,#N/A,TRUE,"Combo";#N/A,#N/A,TRUE,"FAIR";#N/A,#N/A,TRUE,"RBC";#N/A,#N/A,TRUE,"xxxx"}</definedName>
    <definedName name="wrn.Output3Column." hidden="1">{"Output-3Column",#N/A,FALSE,"Output"}</definedName>
    <definedName name="wrn.OutputAll." hidden="1">{"Output-All",#N/A,FALSE,"Output"}</definedName>
    <definedName name="wrn.OutputBaseYear." hidden="1">{"Output-BaseYear",#N/A,FALSE,"Output"}</definedName>
    <definedName name="wrn.OutputMin." hidden="1">{"Output-Min",#N/A,FALSE,"Output"}</definedName>
    <definedName name="wrn.OutputPercent." hidden="1">{"Output%",#N/A,FALSE,"Output"}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ers" hidden="1">{"DRUCK",#N/A,FALSE,"HOCHRECHNUNG KORR!!!!";"DRUCK",#N/A,FALSE,"BUDGET 1997_98";"DRUCK",#N/A,FALSE,"PL KUM";"DRUCK",#N/A,FALSE,"VJ KUM";"DRUCK",#N/A,FALSE,"IST KUM KORR!!!"}</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hidden="1">{"Index",#N/A,FALSE,"Index"}</definedName>
    <definedName name="wrn.Pump." hidden="1">{#N/A,#N/A,FALSE,"Assump";#N/A,#N/A,FALSE,"Income";#N/A,#N/A,FALSE,"Balance";#N/A,#N/A,FALSE,"DCF Pump";#N/A,#N/A,FALSE,"Trans Assump";#N/A,#N/A,FALSE,"Combined Income";#N/A,#N/A,FALSE,"Combined Balance"}</definedName>
    <definedName name="wrn.Purch.Plan." hidden="1">{#N/A,#N/A,FALSE,"PM req"}</definedName>
    <definedName name="wrn.Purch.Plan.2" hidden="1">{#N/A,#N/A,FALSE,"PM req"}</definedName>
    <definedName name="wrn.RELEVANTSHEETS." hidden="1">{#N/A,#N/A,FALSE,"AD_Purch";#N/A,#N/A,FALSE,"Projections";#N/A,#N/A,FALSE,"DCF";#N/A,#N/A,FALSE,"Mkt Val"}</definedName>
    <definedName name="wrn.report." hidden="1">{"a",#N/A,FALSE,"Fact Sheet";"a",#N/A,FALSE,"DCFEVA";"a",#N/A,FALSE,"Statements";"a",#N/A,FALSE,"Quarterly";"a",#N/A,FALSE,"Q Grid";"a",#N/A,FALSE,"Stockval";"a",#N/A,FALSE,"DDM"}</definedName>
    <definedName name="wrn.Responsabili." hidden="1">{"cuccoli",#N/A,FALSE,"SintFixed (3)";"tagliarini",#N/A,FALSE,"SintFixed (3)";"savino",#N/A,FALSE,"SintFixed (3)";"donati",#N/A,FALSE,"SintFixed (3)";"gatti",#N/A,FALSE,"SintFixed (3)";"sigliano",#N/A,FALSE,"SintFixed (3)"}</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tandard." hidden="1">{"DRUCK",#N/A,FALSE,"HOCHRECHNUNG KORR!!!!";"DRUCK",#N/A,FALSE,"BUDGET 1997_98";"DRUCK",#N/A,FALSE,"PL KUM";"DRUCK",#N/A,FALSE,"VJ KUM";"DRUCK",#N/A,FALSE,"IST KUM KORR!!!"}</definedName>
    <definedName name="wrn.Summary." hidden="1">{#N/A,#N/A,FALSE,"Capex";#N/A,#N/A,FALSE,"Market"}</definedName>
    <definedName name="wrn.SVERKA." hidden="1">{#N/A,#N/A,FALSE,"REC";#N/A,#N/A,FALSE,"ASSETS";#N/A,#N/A,FALSE,"LIABILITIES";#N/A,#N/A,FALSE,"P&amp;L";#N/A,#N/A,FALSE,"FUNDS";#N/A,#N/A,FALSE,"CASH";#N/A,#N/A,FALSE,"1,2";#N/A,#N/A,FALSE,"3";#N/A,#N/A,FALSE,"4";#N/A,#N/A,FALSE,"5,6,7";#N/A,#N/A,FALSE,"8,9"}</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ransPrcd_123." hidden="1">{#N/A,#N/A,TRUE,"TransPrcd 1";#N/A,#N/A,TRUE,"TransPrcd 2";#N/A,#N/A,TRUE,"TransPrcd 3"}</definedName>
    <definedName name="wrn.Übersichten." hidden="1">{"ÜBER mit FW","THU",FALSE,"HORE KORR!";"ÜBERSICHT",#N/A,FALSE,"BUDGET 1997_98";"ÜBER mit FW",#N/A,FALSE,"IST KUM KORR!!";"ÜBERSICHT",#N/A,FALSE,"PLAN KUM"}</definedName>
    <definedName name="wrn.VALUATION." hidden="1">{#N/A,#N/A,FALSE,"Valuation Assumptions";#N/A,#N/A,FALSE,"Summary";#N/A,#N/A,FALSE,"DCF";#N/A,#N/A,FALSE,"Valuation";#N/A,#N/A,FALSE,"WACC";#N/A,#N/A,FALSE,"UBVH";#N/A,#N/A,FALSE,"Free Cash Flow"}</definedName>
    <definedName name="wrn.wicor." hidden="1">{#N/A,#N/A,FALSE,"FACTSHEETS";#N/A,#N/A,FALSE,"pump";#N/A,#N/A,FALSE,"filter"}</definedName>
    <definedName name="wrn.Баланс." hidden="1">{#N/A,#N/A,FALSE,"БАЛАНС"}</definedName>
    <definedName name="wrn.справка._.для._.Отдела._.МС." hidden="1">{#VALUE!,#N/A,TRUE,0}</definedName>
    <definedName name="ws" hidden="1">{#N/A,#N/A,FALSE,"Aging Summary";#N/A,#N/A,FALSE,"Ratio Analysis";#N/A,#N/A,FALSE,"Test 120 Day Accts";#N/A,#N/A,FALSE,"Tickmarks"}</definedName>
    <definedName name="wtre" hidden="1">{#N/A,#N/A,FALSE,"Aging Summary";#N/A,#N/A,FALSE,"Ratio Analysis";#N/A,#N/A,FALSE,"Test 120 Day Accts";#N/A,#N/A,FALSE,"Tickmarks"}</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w" hidden="1">{"Valuation",#N/A,TRUE,"Valuation Summary";"Financial Statements",#N/A,TRUE,"Results";"Results",#N/A,TRUE,"Results";"Ratios",#N/A,TRUE,"Results";"P2 Summary",#N/A,TRUE,"Results"}</definedName>
    <definedName name="wwwwwwwwwwww" hidden="1">{"Valuation",#N/A,TRUE,"Valuation Summary";"Financial Statements",#N/A,TRUE,"Results";"Results",#N/A,TRUE,"Results";"Ratios",#N/A,TRUE,"Results";"P2 Summary",#N/A,TRUE,"Results"}</definedName>
    <definedName name="wwwwwwwwwwwwwwwwwwwwwwwwwwww" hidden="1">{"Valuation",#N/A,TRUE,"Valuation Summary";"Financial Statements",#N/A,TRUE,"Results";"Results",#N/A,TRUE,"Results";"Ratios",#N/A,TRUE,"Results";"P2 Summary",#N/A,TRUE,"Results";"Historical data",#N/A,TRUE,"Historical Data";"P1 Inputs",#N/A,TRUE,"Forecast Drivers";"P2 Inputs",#N/A,TRUE,"Forecast Drivers"}</definedName>
    <definedName name="XREF_COLUMN_1" hidden="1">[51]BS_recon!#REF!</definedName>
    <definedName name="XREF_COLUMN_10" hidden="1">#REF!</definedName>
    <definedName name="XREF_COLUMN_13" hidden="1">#REF!</definedName>
    <definedName name="XREF_COLUMN_2" hidden="1">#REF!</definedName>
    <definedName name="XREF_COLUMN_3" hidden="1">'[52]Other receivables'!#REF!</definedName>
    <definedName name="XREF_COLUMN_4" hidden="1">[53]Note!#REF!</definedName>
    <definedName name="XREF_COLUMN_5" hidden="1">'[53]Rollfwd, Confirmation'!#REF!</definedName>
    <definedName name="XREF_COLUMN_7" hidden="1">'[54]P&amp;L'!#REF!</definedName>
    <definedName name="XREF_COLUMN_9" hidden="1">#REF!</definedName>
    <definedName name="XRefActiveRow" hidden="1">#REF!</definedName>
    <definedName name="XRefColumnsCount" hidden="1">8</definedName>
    <definedName name="XRefCopy1" hidden="1">[55]BS_recon!#REF!</definedName>
    <definedName name="XRefCopy10Row" hidden="1">#REF!</definedName>
    <definedName name="XRefCopy11Row" hidden="1">#REF!</definedName>
    <definedName name="XRefCopy12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[55]BS_recon!#REF!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Row" hidden="1">#REF!</definedName>
    <definedName name="XRefCopy2Row" hidden="1">#REF!</definedName>
    <definedName name="XRefCopy3" hidden="1">[56]Rlfrwd!#REF!</definedName>
    <definedName name="XRefCopy3Row" hidden="1">#REF!</definedName>
    <definedName name="XRefCopy4" hidden="1">'[49]Accounts breakdown'!#REF!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[51]AJEs!#REF!</definedName>
    <definedName name="XRefCopy8Row" hidden="1">#REF!</definedName>
    <definedName name="XRefCopy9" hidden="1">#REF!</definedName>
    <definedName name="XRefCopy9Row" hidden="1">#REF!</definedName>
    <definedName name="XRefCopyRangeCount" hidden="1">12</definedName>
    <definedName name="XRefPaste1" hidden="1">[51]AJEs!#REF!</definedName>
    <definedName name="XRefPaste10" hidden="1">#REF!</definedName>
    <definedName name="XRefPaste10Row" hidden="1">[54]XREF!#REF!</definedName>
    <definedName name="XRefPaste11Row" hidden="1">[54]XREF!#REF!</definedName>
    <definedName name="XRefPaste12Row" hidden="1">[54]XREF!#REF!</definedName>
    <definedName name="XRefPaste18Row" hidden="1">[54]XREF!#REF!</definedName>
    <definedName name="XRefPaste19Row" hidden="1">[54]XREF!#REF!</definedName>
    <definedName name="XRefPaste1Row" hidden="1">#REF!</definedName>
    <definedName name="XRefPaste2" hidden="1">[51]AJEs!#REF!</definedName>
    <definedName name="XRefPaste2Row" hidden="1">#REF!</definedName>
    <definedName name="XRefPaste3" hidden="1">[54]BS!#REF!</definedName>
    <definedName name="XRefPaste3Row" hidden="1">#REF!</definedName>
    <definedName name="XRefPaste4" hidden="1">#REF!</definedName>
    <definedName name="XRefPaste4Row" hidden="1">[54]XREF!#REF!</definedName>
    <definedName name="XRefPaste5Row" hidden="1">[54]XREF!#REF!</definedName>
    <definedName name="XRefPaste7Row" hidden="1">[48]XREF!#REF!</definedName>
    <definedName name="XRefPaste8" hidden="1">#REF!</definedName>
    <definedName name="XRefPaste8Row" hidden="1">#REF!</definedName>
    <definedName name="XRefPaste9" hidden="1">#REF!</definedName>
    <definedName name="XRefPaste9Row" hidden="1">[57]XREF!#REF!</definedName>
    <definedName name="XRefPasteRangeCount" hidden="1">2</definedName>
    <definedName name="xx" hidden="1">{"Output-Min",#N/A,FALSE,"Output"}</definedName>
    <definedName name="xxxaa" hidden="1">{"Inflation-BaseYear",#N/A,FALSE,"Inputs"}</definedName>
    <definedName name="xxxxx" hidden="1">{"Output%",#N/A,FALSE,"Output"}</definedName>
    <definedName name="y">'[8]TOTAL EM+R21'!$D$8</definedName>
    <definedName name="yhityi" hidden="1">{"Valuation",#N/A,TRUE,"Valuation Summary";"Financial Statements",#N/A,TRUE,"Results";"Results",#N/A,TRUE,"Results";"Ratios",#N/A,TRUE,"Results";"P2 Summary",#N/A,TRUE,"Results"}</definedName>
    <definedName name="YUGOTAX">#REF!</definedName>
    <definedName name="yugotaxp">#REF!</definedName>
    <definedName name="yy">#REF!</definedName>
    <definedName name="Z_2185FC51_7502_43A8_900A_0000B7F738F9_.wvu.Rows" hidden="1">[58]Forecast!$A$26:$IV$29,[58]Forecast!$A$35:$IV$36,[58]Forecast!$A$52:$IV$52,[58]Forecast!$A$56:$IV$60,[58]Forecast!$A$93:$IV$95,[58]Forecast!$A$106:$IV$114,[58]Forecast!$A$119:$IV$120,[58]Forecast!$A$123:$IV$124,[58]Forecast!$A$189:$IV$189,[58]Forecast!$A$254:$IV$254,[58]Forecast!$A$258:$IV$267,[58]Forecast!$A$270:$IV$271,[58]Forecast!$A$273:$IV$313,[58]Forecast!$A$317:$IV$318,[58]Forecast!$A$322:$IV$327,[58]Forecast!$A$339:$IV$339</definedName>
    <definedName name="Z_2EE97237_F156_4E53_B133_C97CC526B775_.wvu.Cols" hidden="1">#REF!,#REF!,#REF!</definedName>
    <definedName name="Z_2EE97237_F156_4E53_B133_C97CC526B775_.wvu.PrintTitles" hidden="1">#REF!</definedName>
    <definedName name="Z_2EE97237_F156_4E53_B133_C97CC526B775_.wvu.Rows" hidden="1">#REF!,#REF!,#REF!,#REF!,#REF!,#REF!,#REF!,#REF!,#REF!,#REF!,#REF!</definedName>
    <definedName name="Z_5F44B492_F8A5_43E0_A221_75925F6695D1_.wvu.PrintArea" hidden="1">#REF!</definedName>
    <definedName name="Z_5F44B492_F8A5_43E0_A221_75925F6695D1_.wvu.Rows" hidden="1">#REF!</definedName>
    <definedName name="Z_99D15F62_90C4_405A_985F_7C185F19F985_.wvu.Rows" hidden="1">[58]Forecast!$A$26:$IV$29,[58]Forecast!$A$35:$IV$36,[58]Forecast!$A$52:$IV$52,[58]Forecast!$A$56:$IV$60,[58]Forecast!$A$93:$IV$95,[58]Forecast!$A$106:$IV$114,[58]Forecast!$A$119:$IV$120,[58]Forecast!$A$123:$IV$124,[58]Forecast!$A$189:$IV$189,[58]Forecast!$A$254:$IV$254,[58]Forecast!$A$258:$IV$267,[58]Forecast!$A$270:$IV$271,[58]Forecast!$A$273:$IV$313,[58]Forecast!$A$317:$IV$318,[58]Forecast!$A$322:$IV$327,[58]Forecast!$A$339:$IV$339</definedName>
    <definedName name="а">#REF!</definedName>
    <definedName name="а20">#REF!</definedName>
    <definedName name="ааа" hidden="1">{#N/A,#N/A,FALSE,"Aging Summary";#N/A,#N/A,FALSE,"Ratio Analysis";#N/A,#N/A,FALSE,"Test 120 Day Accts";#N/A,#N/A,FALSE,"Tickmarks"}</definedName>
    <definedName name="ааааа2" hidden="1">{#N/A,#N/A,TRUE,"Буржуям"}</definedName>
    <definedName name="ааааааааа" hidden="1">{"Valuation",#N/A,TRUE,"Valuation Summary";"Financial Statements",#N/A,TRUE,"Results";"Results",#N/A,TRUE,"Results";"Ratios",#N/A,TRUE,"Results";"P2 Summary",#N/A,TRUE,"Results"}</definedName>
    <definedName name="авпорапор" hidden="1">{"Valuation",#N/A,TRUE,"Valuation Summary";"Financial Statements",#N/A,TRUE,"Results";"Results",#N/A,TRUE,"Results";"Ratios",#N/A,TRUE,"Results";"P2 Summary",#N/A,TRUE,"Results"}</definedName>
    <definedName name="АДМ">[59]С.адм!$A$1</definedName>
    <definedName name="ае">#REF!</definedName>
    <definedName name="апрапр" hidden="1">{"Valuation",#N/A,TRUE,"Valuation Summary";"Financial Statements",#N/A,TRUE,"Results";"Results",#N/A,TRUE,"Results";"Ratios",#N/A,TRUE,"Results";"P2 Summary",#N/A,TRUE,"Results";"Historical data",#N/A,TRUE,"Historical Data";"P1 Inputs",#N/A,TRUE,"Forecast Drivers";"P2 Inputs",#N/A,TRUE,"Forecast Drivers"}</definedName>
    <definedName name="апрапрапру" hidden="1">{"Valuation - Letter",#N/A,TRUE,"Valuation Summary";"Financial Statements - Letter",#N/A,TRUE,"Results";"Results - Letter",#N/A,TRUE,"Results";"Ratios - Letter",#N/A,TRUE,"Results";"P2 Summary - Letter",#N/A,TRUE,"Results"}</definedName>
    <definedName name="апрврвапр" hidden="1">{"Index",#N/A,FALSE,"Index"}</definedName>
    <definedName name="апре" hidden="1">{"Valuation",#N/A,TRUE,"Valuation Summary";"Financial Statements",#N/A,TRUE,"Results";"Results",#N/A,TRUE,"Results";"Ratios",#N/A,TRUE,"Results";"P2 Summary",#N/A,TRUE,"Results"}</definedName>
    <definedName name="апроапоапо" hidden="1">{"Valuation - Letter",#N/A,TRUE,"Valuation Summary";"Financial Statements - Letter",#N/A,TRUE,"Results";"Results - Letter",#N/A,TRUE,"Results";"Ratios - Letter",#N/A,TRUE,"Results";"P2 Summary - Letter",#N/A,TRUE,"Results"}</definedName>
    <definedName name="апрюва" hidden="1">{#N/A,#N/A,TRUE,"TS";#N/A,#N/A,TRUE,"Combo";#N/A,#N/A,TRUE,"FAIR";#N/A,#N/A,TRUE,"RBC";#N/A,#N/A,TRUE,"xxxx"}</definedName>
    <definedName name="ар_ставка_офис" hidden="1">{"Inflation-BaseYear",#N/A,FALSE,"Inputs"}</definedName>
    <definedName name="арпчир" hidden="1">{#N/A,#N/A,FALSE,"Summary";#N/A,#N/A,FALSE,"proj1";#N/A,#N/A,FALSE,"proj2";#N/A,#N/A,FALSE,"DCF"}</definedName>
    <definedName name="аываываыв" hidden="1">{"Valuation",#N/A,TRUE,"Valuation Summary";"Financial Statements",#N/A,TRUE,"Results";"Results",#N/A,TRUE,"Results";"Ratios",#N/A,TRUE,"Results";"P2 Summary",#N/A,TRUE,"Results";"Historical data",#N/A,TRUE,"Historical Data";"P1 Inputs",#N/A,TRUE,"Forecast Drivers";"P2 Inputs",#N/A,TRUE,"Forecast Drivers"}</definedName>
    <definedName name="база">[60]Лист2!$A$2:$D$25</definedName>
    <definedName name="база_2005">'[2]2005'!$C$4:$G$586</definedName>
    <definedName name="База_SAP">#REF!</definedName>
    <definedName name="База_поставщик">'[61]список кред'!$A$4:$B$2034</definedName>
    <definedName name="база2006">'[2]баланс 2006'!$D$4:$I$1173</definedName>
    <definedName name="База3">#REF!</definedName>
    <definedName name="бал">[2]Лист2!$L$3:$O$58</definedName>
    <definedName name="бал_02">#REF!</definedName>
    <definedName name="бал_дек">'[61]balans SAP (rur)'!$A$2:$F$422</definedName>
    <definedName name="бал_дек_дол">'[61]balance SAP (usd)'!$A$2:$F$429</definedName>
    <definedName name="Баланс">#REF!</definedName>
    <definedName name="балдек">#REF!</definedName>
    <definedName name="БЕ">#REF!</definedName>
    <definedName name="бРИДЖ" hidden="1">#REF!</definedName>
    <definedName name="вапвапцукц" hidden="1">{"Valuation",#N/A,TRUE,"Valuation Summary";"Financial Statements",#N/A,TRUE,"Results";"Results",#N/A,TRUE,"Results";"Ratios",#N/A,TRUE,"Results";"P2 Summary",#N/A,TRUE,"Results"}</definedName>
    <definedName name="варовар"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ваываыва" hidden="1">{"Valuation",#N/A,TRUE,"Valuation Summary";"Financial Statements",#N/A,TRUE,"Results";"Results",#N/A,TRUE,"Results";"Ratios",#N/A,TRUE,"Results";"P2 Summary",#N/A,TRUE,"Results"}</definedName>
    <definedName name="ввввввввв" hidden="1">{"Valuation",#N/A,TRUE,"Valuation Summary";"Financial Statements",#N/A,TRUE,"Results";"Results",#N/A,TRUE,"Results";"Ratios",#N/A,TRUE,"Results";"P2 Summary",#N/A,TRUE,"Results";"Historical data",#N/A,TRUE,"Historical Data";"P1 Inputs",#N/A,TRUE,"Forecast Drivers";"P2 Inputs",#N/A,TRUE,"Forecast Drivers"}</definedName>
    <definedName name="вла" hidden="1">{#N/A,#N/A,FALSE,"Aging Summary";#N/A,#N/A,FALSE,"Ratio Analysis";#N/A,#N/A,FALSE,"Test 120 Day Accts";#N/A,#N/A,FALSE,"Tickmarks"}</definedName>
    <definedName name="впатапр" hidden="1">{"Valuation",#N/A,TRUE,"Valuation Summary";"Financial Statements",#N/A,TRUE,"Results";"Results",#N/A,TRUE,"Results";"Ratios",#N/A,TRUE,"Results";"P2 Summary",#N/A,TRUE,"Results";"Historical data",#N/A,TRUE,"Historical Data";"P1 Inputs",#N/A,TRUE,"Forecast Drivers";"P2 Inputs",#N/A,TRUE,"Forecast Drivers"}</definedName>
    <definedName name="впрвпр"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всацывс" hidden="1">{#N/A,#N/A,FALSE,"Aging Summary";#N/A,#N/A,FALSE,"Ratio Analysis";#N/A,#N/A,FALSE,"Test 120 Day Accts";#N/A,#N/A,FALSE,"Tickmarks"}</definedName>
    <definedName name="Всего">#REF!</definedName>
    <definedName name="ГрЗак">#REF!</definedName>
    <definedName name="Дебитор">#REF!</definedName>
    <definedName name="е" hidden="1">{"'РП (2)'!$A$5:$S$150"}</definedName>
    <definedName name="ееееееееееее" hidden="1">{"Valuation",#N/A,TRUE,"Valuation Summary";"Financial Statements",#N/A,TRUE,"Results";"Results",#N/A,TRUE,"Results";"Ratios",#N/A,TRUE,"Results";"P2 Summary",#N/A,TRUE,"Results"}</definedName>
    <definedName name="енгегенг" hidden="1">{"Valuation",#N/A,TRUE,"Valuation Summary";"Financial Statements",#N/A,TRUE,"Results";"Results",#N/A,TRUE,"Results";"Ratios",#N/A,TRUE,"Results";"P2 Summary",#N/A,TRUE,"Results";"Historical data",#N/A,TRUE,"Historical Data";"P1 Inputs",#N/A,TRUE,"Forecast Drivers";"P2 Inputs",#N/A,TRUE,"Forecast Drivers"}</definedName>
    <definedName name="енгенген" hidden="1">{"Valuation",#N/A,TRUE,"Valuation Summary";"Financial Statements",#N/A,TRUE,"Results";"Results",#N/A,TRUE,"Results";"Ratios",#N/A,TRUE,"Results";"P2 Summary",#N/A,TRUE,"Results";"Historical data",#N/A,TRUE,"Historical Data";"P1 Inputs",#N/A,TRUE,"Forecast Drivers";"P2 Inputs",#N/A,TRUE,"Forecast Drivers"}</definedName>
    <definedName name="заголовок">[59]Дир.!$B$57:$C$69</definedName>
    <definedName name="й" hidden="1">{"'РП (2)'!$A$5:$S$150"}</definedName>
    <definedName name="йй" hidden="1">{#N/A,#N/A,TRUE,"Буржуям"}</definedName>
    <definedName name="ййй" hidden="1">#REF!</definedName>
    <definedName name="импорт">#REF!</definedName>
    <definedName name="ка" hidden="1">'[62]Справочник счетов затрат'!$A$4:$A$232</definedName>
    <definedName name="ке" hidden="1">'[10]Share Price 2002'!#REF!</definedName>
    <definedName name="конверсия">'[63]счета соотв'!$C$2:$H$783</definedName>
    <definedName name="кр">#REF!</definedName>
    <definedName name="кред">#REF!</definedName>
    <definedName name="Кредитор">#REF!</definedName>
    <definedName name="МВЗ" hidden="1">'[64]Справочник МВЗ'!$A$4:$A$540</definedName>
    <definedName name="наим">'[2]Лист1 (3)'!$H$3:$I$1262</definedName>
    <definedName name="Наименование">#REF!</definedName>
    <definedName name="нал" hidden="1">{#VALUE!,#N/A,TRUE,0}</definedName>
    <definedName name="неенг" hidden="1">{"Valuation",#N/A,TRUE,"Valuation Summary";"Financial Statements",#N/A,TRUE,"Results";"Results",#N/A,TRUE,"Results";"Ratios",#N/A,TRUE,"Results";"P2 Summary",#N/A,TRUE,"Results"}</definedName>
    <definedName name="нкенкен" hidden="1">{"Valuation",#N/A,TRUE,"Valuation Summary";"Financial Statements",#N/A,TRUE,"Results";"Results",#N/A,TRUE,"Results";"Ratios",#N/A,TRUE,"Results";"P2 Summary",#N/A,TRUE,"Results"}</definedName>
    <definedName name="нкенкенке" hidden="1">{"Valuation",#N/A,TRUE,"Valuation Summary";"Financial Statements",#N/A,TRUE,"Results";"Results",#N/A,TRUE,"Results";"Ratios",#N/A,TRUE,"Results";"P2 Summary",#N/A,TRUE,"Results";"Historical data",#N/A,TRUE,"Historical Data";"P1 Inputs",#N/A,TRUE,"Forecast Drivers";"P2 Inputs",#N/A,TRUE,"Forecast Drivers"}</definedName>
    <definedName name="нн" hidden="1">{#VALUE!,#N/A,TRUE,0}</definedName>
    <definedName name="оаенг" hidden="1">{"Valuation",#N/A,TRUE,"Valuation Summary";"Financial Statements",#N/A,TRUE,"Results";"Results",#N/A,TRUE,"Results";"Ratios",#N/A,TRUE,"Results";"P2 Summary",#N/A,TRUE,"Results"}</definedName>
    <definedName name="пер14">#REF!</definedName>
    <definedName name="пер15">#REF!</definedName>
    <definedName name="план_счетов">'[2]итог счетов'!$A$2:$P$935</definedName>
    <definedName name="Повтор">#REF!</definedName>
    <definedName name="пп" hidden="1">{#N/A,#N/A,FALSE,"Aging Summary";#N/A,#N/A,FALSE,"Ratio Analysis";#N/A,#N/A,FALSE,"Test 120 Day Accts";#N/A,#N/A,FALSE,"Tickmarks"}</definedName>
    <definedName name="пров_2004">'[2]2004'!$C$4:$H$1170</definedName>
    <definedName name="пров_бал">'[2]баланс (база)'!$M$2:$T$813</definedName>
    <definedName name="пров_июнь">#REF!</definedName>
    <definedName name="проф.усл._план_09" hidden="1">{"Valuation",#N/A,TRUE,"Valuation Summary";"Financial Statements",#N/A,TRUE,"Results";"Results",#N/A,TRUE,"Results";"Ratios",#N/A,TRUE,"Results";"P2 Summary",#N/A,TRUE,"Results"}</definedName>
    <definedName name="Проценты">#REF!</definedName>
    <definedName name="ПФМ">[59]декабрь!$E$3:$E$14088</definedName>
    <definedName name="рарарара" hidden="1">{#N/A,#N/A,FALSE,"PM req"}</definedName>
    <definedName name="расч" hidden="1">{"risultati",#N/A,FALSE,"Revenues";"ricavi advertising",#N/A,FALSE,"Revenues";"ricavi e-commerce",#N/A,FALSE,"Revenues";"ricavi fee for content",#N/A,FALSE,"Revenues";"costi infrastruttura",#N/A,FALSE,"Costi";"altri costi",#N/A,FALSE,"Costi";"conto economico",#N/A,FALSE,"Conto economico";"Flussi di cassa",#N/A,FALSE,"FCF"}</definedName>
    <definedName name="Расч_курс">[61]кредиты!$K$1</definedName>
    <definedName name="Регион">[33]BW!$Q$17:$Q$67</definedName>
    <definedName name="РегионР">[33]BW!$R$17:$R$67</definedName>
    <definedName name="рлдои" hidden="1">{#VALUE!,#N/A,TRUE,0}</definedName>
    <definedName name="сверка_бал">'[2]баланс (база)'!$G$2:$G$932</definedName>
    <definedName name="смета" hidden="1">#REF!</definedName>
    <definedName name="СНП" hidden="1">#REF!</definedName>
    <definedName name="Сравнение" hidden="1">{#VALUE!,#N/A,TRUE,0}</definedName>
    <definedName name="ссс" hidden="1">{"risultati",#N/A,FALSE,"Revenues";"ricavi advertising",#N/A,FALSE,"Revenues";"ricavi e-commerce",#N/A,FALSE,"Revenues";"ricavi fee for content",#N/A,FALSE,"Revenues";"costi infrastruttura",#N/A,FALSE,"Costi";"altri costi",#N/A,FALSE,"Costi";"conto economico",#N/A,FALSE,"Conto economico";"Flussi di cassa",#N/A,FALSE,"FCF"}</definedName>
    <definedName name="ссссс" hidden="1">{"Valuation",#N/A,TRUE,"Valuation Summary";"Financial Statements",#N/A,TRUE,"Results";"Results",#N/A,TRUE,"Results";"Ratios",#N/A,TRUE,"Results";"P2 Summary",#N/A,TRUE,"Results"}</definedName>
    <definedName name="статьи">[2]статьи!$D$1:$F$67</definedName>
    <definedName name="структура">[2]Лист2!$A$3:$F$125</definedName>
    <definedName name="СуммаРуб_ПЛАН_нар2006">[59]декабрь!$H$3:$H$14088</definedName>
    <definedName name="СуммаРуб_ПЛАН2006">[59]декабрь!$K$3:$K$14088</definedName>
    <definedName name="СуммаРуб_ФАКТ_нар2005">[59]декабрь!$J$3:$J$14088</definedName>
    <definedName name="СуммаРуб_ФАКТ_нар2006">[59]декабрь!$I$3:$I$14088</definedName>
    <definedName name="СуммаРуб_ФАКТ2005">[59]декабрь!$M$3:$M$14088</definedName>
    <definedName name="СуммаРуб_ФАКТ2006">[59]декабрь!$L$3:$L$14088</definedName>
    <definedName name="счет_закр">[2]ТипСчетаРезультата1!$C$2:$F$510</definedName>
    <definedName name="Т_А">[59]декабрь!$C$3:$C$14088</definedName>
    <definedName name="тест">[2]Лист4!$B$34:$C$70</definedName>
    <definedName name="у" hidden="1">{#N/A,#N/A,TRUE,"Буржуям"}</definedName>
    <definedName name="ук" hidden="1">{"Valuation",#N/A,TRUE,"Valuation Summary";"Financial Statements",#N/A,TRUE,"Results";"Results",#N/A,TRUE,"Results";"Ratios",#N/A,TRUE,"Results";"P2 Summary",#N/A,TRUE,"Results"}</definedName>
    <definedName name="ф" hidden="1">{#N/A,#N/A,TRUE,"Буржуям"}</definedName>
    <definedName name="ФактГод">[33]BW!$K$17:$K$67</definedName>
    <definedName name="ФактНакопит">[33]BW!$E$17:$E$67</definedName>
    <definedName name="ФактНакопитПредГод">[33]BW!$H$17:$H$67</definedName>
    <definedName name="ФактПредГод">[33]BW!$N$17:$N$67</definedName>
    <definedName name="ФП">[2]ФП!$A$1:$D$274</definedName>
    <definedName name="ффффф"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фц" hidden="1">{"'РП (2)'!$A$5:$S$150"}</definedName>
    <definedName name="хор" hidden="1">{"Valuation",#N/A,TRUE,"Valuation Summary";"Financial Statements",#N/A,TRUE,"Results";"Results",#N/A,TRUE,"Results";"Ratios",#N/A,TRUE,"Results";"P2 Summary",#N/A,TRUE,"Results"}</definedName>
    <definedName name="ц" hidden="1">{"'РП (2)'!$A$5:$S$150"}</definedName>
    <definedName name="цукцук" hidden="1">{"Valuation",#N/A,TRUE,"Valuation Summary";"Financial Statements",#N/A,TRUE,"Results";"Results",#N/A,TRUE,"Results";"Ratios",#N/A,TRUE,"Results";"P2 Summary",#N/A,TRUE,"Results";"Historical data",#N/A,TRUE,"Historical Data";"P1 Inputs",#N/A,TRUE,"Forecast Drivers";"P2 Inputs",#N/A,TRUE,"Forecast Drivers"}</definedName>
    <definedName name="ыаваыв" hidden="1">{"Valuation",#N/A,TRUE,"Valuation Summary";"Financial Statements",#N/A,TRUE,"Results";"Results",#N/A,TRUE,"Results";"Ratios",#N/A,TRUE,"Results";"P2 Summary",#N/A,TRUE,"Results"}</definedName>
    <definedName name="ы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5" i="11" l="1"/>
  <c r="AB85" i="11"/>
  <c r="G85" i="11"/>
  <c r="G79" i="11"/>
  <c r="G80" i="11"/>
  <c r="G81" i="11"/>
  <c r="G82" i="11"/>
  <c r="G83" i="11"/>
  <c r="G84" i="11"/>
  <c r="AB79" i="11"/>
  <c r="AC79" i="11"/>
  <c r="AB80" i="11"/>
  <c r="AC80" i="11"/>
  <c r="AB81" i="11"/>
  <c r="AC81" i="11"/>
  <c r="AB82" i="11"/>
  <c r="AC82" i="11"/>
  <c r="AB83" i="11"/>
  <c r="AC83" i="11"/>
  <c r="AB84" i="11"/>
  <c r="AC84" i="11"/>
  <c r="AC25" i="8"/>
  <c r="AC26" i="8"/>
  <c r="AC27" i="8"/>
  <c r="AC28" i="8"/>
  <c r="AC29" i="8"/>
  <c r="AC17" i="7" l="1"/>
  <c r="AC53" i="7"/>
  <c r="AC55" i="7"/>
  <c r="AC56" i="7"/>
  <c r="AC57" i="7"/>
  <c r="AC58" i="7"/>
  <c r="AC59" i="7"/>
  <c r="AC60" i="7"/>
  <c r="AC61" i="7"/>
  <c r="Y56" i="7"/>
  <c r="AB20" i="7"/>
  <c r="AB54" i="7" s="1"/>
  <c r="G20" i="7"/>
  <c r="G54" i="7" s="1"/>
  <c r="F83" i="11"/>
  <c r="AB25" i="8"/>
  <c r="AB26" i="8"/>
  <c r="AB27" i="8"/>
  <c r="AB28" i="8"/>
  <c r="AB29" i="8"/>
  <c r="AB53" i="7"/>
  <c r="AB56" i="7"/>
  <c r="AB57" i="7"/>
  <c r="AB58" i="7"/>
  <c r="AB59" i="7"/>
  <c r="AB60" i="7"/>
  <c r="AB61" i="7"/>
  <c r="G59" i="7"/>
  <c r="AA85" i="11"/>
  <c r="AA79" i="11"/>
  <c r="AA80" i="11"/>
  <c r="AA81" i="11"/>
  <c r="AA82" i="11"/>
  <c r="AA83" i="11"/>
  <c r="AA84" i="11"/>
  <c r="AA25" i="8"/>
  <c r="AA26" i="8"/>
  <c r="AA27" i="8"/>
  <c r="AA28" i="8"/>
  <c r="AA29" i="8"/>
  <c r="AA53" i="7"/>
  <c r="AA54" i="7"/>
  <c r="AA55" i="7"/>
  <c r="AA56" i="7"/>
  <c r="AA57" i="7"/>
  <c r="AA58" i="7"/>
  <c r="AA59" i="7"/>
  <c r="AA60" i="7"/>
  <c r="AA61" i="7"/>
  <c r="Z59" i="7"/>
  <c r="V80" i="11"/>
  <c r="Z85" i="11"/>
  <c r="Z80" i="11"/>
  <c r="Z79" i="11"/>
  <c r="Z54" i="7"/>
  <c r="Z25" i="8"/>
  <c r="Z26" i="8"/>
  <c r="Z27" i="8"/>
  <c r="Z28" i="8"/>
  <c r="Z29" i="8"/>
  <c r="Z81" i="11"/>
  <c r="Z82" i="11"/>
  <c r="Z83" i="11"/>
  <c r="Z84" i="11"/>
  <c r="Z53" i="7"/>
  <c r="Z55" i="7"/>
  <c r="Z56" i="7"/>
  <c r="Z57" i="7"/>
  <c r="Z58" i="7"/>
  <c r="Z60" i="7"/>
  <c r="Z61" i="7"/>
  <c r="Y85" i="11"/>
  <c r="Y79" i="11"/>
  <c r="Y80" i="11"/>
  <c r="Y81" i="11"/>
  <c r="Y82" i="11"/>
  <c r="Y83" i="11"/>
  <c r="Y84" i="11"/>
  <c r="F79" i="11"/>
  <c r="F80" i="11"/>
  <c r="F81" i="11"/>
  <c r="F85" i="11"/>
  <c r="Y25" i="8"/>
  <c r="Y26" i="8"/>
  <c r="Y27" i="8"/>
  <c r="Y28" i="8"/>
  <c r="Y29" i="8"/>
  <c r="Y53" i="7"/>
  <c r="Y54" i="7"/>
  <c r="Y55" i="7"/>
  <c r="Y57" i="7"/>
  <c r="Y58" i="7"/>
  <c r="Y59" i="7"/>
  <c r="Y60" i="7"/>
  <c r="Y61" i="7"/>
  <c r="X79" i="11"/>
  <c r="W79" i="11"/>
  <c r="W31" i="7"/>
  <c r="W57" i="7" s="1"/>
  <c r="Q85" i="11"/>
  <c r="Q84" i="11"/>
  <c r="Q83" i="11"/>
  <c r="Q82" i="11"/>
  <c r="Q81" i="11"/>
  <c r="Q80" i="11"/>
  <c r="Q79" i="11"/>
  <c r="F82" i="11"/>
  <c r="X85" i="11"/>
  <c r="W85" i="11"/>
  <c r="V85" i="11"/>
  <c r="W81" i="11"/>
  <c r="X81" i="11"/>
  <c r="W82" i="11"/>
  <c r="X82" i="11"/>
  <c r="W83" i="11"/>
  <c r="X83" i="11"/>
  <c r="W84" i="11"/>
  <c r="X84" i="11"/>
  <c r="W25" i="8"/>
  <c r="X25" i="8"/>
  <c r="W26" i="8"/>
  <c r="X26" i="8"/>
  <c r="W27" i="8"/>
  <c r="X27" i="8"/>
  <c r="W28" i="8"/>
  <c r="X28" i="8"/>
  <c r="W29" i="8"/>
  <c r="X29" i="8"/>
  <c r="W53" i="7"/>
  <c r="X53" i="7"/>
  <c r="W54" i="7"/>
  <c r="X54" i="7"/>
  <c r="W55" i="7"/>
  <c r="X55" i="7"/>
  <c r="X56" i="7"/>
  <c r="X57" i="7"/>
  <c r="W58" i="7"/>
  <c r="X58" i="7"/>
  <c r="W59" i="7"/>
  <c r="X59" i="7"/>
  <c r="W60" i="7"/>
  <c r="X60" i="7"/>
  <c r="W61" i="7"/>
  <c r="X61" i="7"/>
  <c r="B59" i="7"/>
  <c r="B61" i="7"/>
  <c r="AC54" i="7" l="1"/>
  <c r="AB55" i="7"/>
  <c r="F84" i="11"/>
  <c r="W80" i="11"/>
  <c r="W56" i="7"/>
  <c r="X80" i="11"/>
  <c r="V83" i="11"/>
  <c r="T85" i="11" l="1"/>
  <c r="S85" i="11"/>
  <c r="R85" i="11"/>
  <c r="J79" i="11"/>
  <c r="K79" i="11"/>
  <c r="L79" i="11"/>
  <c r="M79" i="11"/>
  <c r="N79" i="11"/>
  <c r="O79" i="11"/>
  <c r="R79" i="11"/>
  <c r="S79" i="11"/>
  <c r="T79" i="11"/>
  <c r="U79" i="11"/>
  <c r="V79" i="11"/>
  <c r="C80" i="11"/>
  <c r="D80" i="11"/>
  <c r="E80" i="11"/>
  <c r="J80" i="11"/>
  <c r="K80" i="11"/>
  <c r="L80" i="11"/>
  <c r="M80" i="11"/>
  <c r="N80" i="11"/>
  <c r="O80" i="11"/>
  <c r="R80" i="11"/>
  <c r="S80" i="11"/>
  <c r="T80" i="11"/>
  <c r="U80" i="11"/>
  <c r="C81" i="11"/>
  <c r="D81" i="11"/>
  <c r="E81" i="11"/>
  <c r="J81" i="11"/>
  <c r="K81" i="11"/>
  <c r="L81" i="11"/>
  <c r="M81" i="11"/>
  <c r="N81" i="11"/>
  <c r="O81" i="11"/>
  <c r="R81" i="11"/>
  <c r="S81" i="11"/>
  <c r="T81" i="11"/>
  <c r="U81" i="11"/>
  <c r="V81" i="11"/>
  <c r="C82" i="11"/>
  <c r="D82" i="11"/>
  <c r="E82" i="11"/>
  <c r="J82" i="11"/>
  <c r="K82" i="11"/>
  <c r="L82" i="11"/>
  <c r="M82" i="11"/>
  <c r="N82" i="11"/>
  <c r="O82" i="11"/>
  <c r="R82" i="11"/>
  <c r="S82" i="11"/>
  <c r="T82" i="11"/>
  <c r="U82" i="11"/>
  <c r="V82" i="11"/>
  <c r="C83" i="11"/>
  <c r="D83" i="11"/>
  <c r="E83" i="11"/>
  <c r="J83" i="11"/>
  <c r="K83" i="11"/>
  <c r="L83" i="11"/>
  <c r="M83" i="11"/>
  <c r="N83" i="11"/>
  <c r="O83" i="11"/>
  <c r="R83" i="11"/>
  <c r="S83" i="11"/>
  <c r="T83" i="11"/>
  <c r="U83" i="11"/>
  <c r="C84" i="11"/>
  <c r="D84" i="11"/>
  <c r="E84" i="11"/>
  <c r="J84" i="11"/>
  <c r="K84" i="11"/>
  <c r="L84" i="11"/>
  <c r="M84" i="11"/>
  <c r="N84" i="11"/>
  <c r="O84" i="11"/>
  <c r="R84" i="11"/>
  <c r="S84" i="11"/>
  <c r="T84" i="11"/>
  <c r="U84" i="11"/>
  <c r="V84" i="11"/>
  <c r="C85" i="11"/>
  <c r="D85" i="11"/>
  <c r="E85" i="11"/>
  <c r="J85" i="11"/>
  <c r="K85" i="11"/>
  <c r="L85" i="11"/>
  <c r="M85" i="11"/>
  <c r="N85" i="11"/>
  <c r="O85" i="11"/>
  <c r="U85" i="11"/>
  <c r="B85" i="11"/>
  <c r="B84" i="11"/>
  <c r="B83" i="11"/>
  <c r="B82" i="11"/>
  <c r="B81" i="11"/>
  <c r="B80" i="11"/>
  <c r="C53" i="7"/>
  <c r="D53" i="7"/>
  <c r="E53" i="7"/>
  <c r="F53" i="7"/>
  <c r="G53" i="7"/>
  <c r="H53" i="7"/>
  <c r="I53" i="7"/>
  <c r="N53" i="7"/>
  <c r="O53" i="7"/>
  <c r="Q53" i="7"/>
  <c r="R53" i="7"/>
  <c r="S53" i="7"/>
  <c r="T53" i="7"/>
  <c r="U53" i="7"/>
  <c r="V53" i="7"/>
  <c r="C54" i="7"/>
  <c r="D54" i="7"/>
  <c r="E54" i="7"/>
  <c r="F54" i="7"/>
  <c r="H54" i="7"/>
  <c r="I54" i="7"/>
  <c r="N54" i="7"/>
  <c r="O54" i="7"/>
  <c r="R54" i="7"/>
  <c r="T54" i="7"/>
  <c r="U54" i="7"/>
  <c r="C55" i="7"/>
  <c r="D55" i="7"/>
  <c r="E55" i="7"/>
  <c r="F55" i="7"/>
  <c r="G55" i="7"/>
  <c r="H55" i="7"/>
  <c r="I55" i="7"/>
  <c r="N55" i="7"/>
  <c r="O55" i="7"/>
  <c r="Q55" i="7"/>
  <c r="R55" i="7"/>
  <c r="S55" i="7"/>
  <c r="T55" i="7"/>
  <c r="U55" i="7"/>
  <c r="V55" i="7"/>
  <c r="C56" i="7"/>
  <c r="D56" i="7"/>
  <c r="E56" i="7"/>
  <c r="F56" i="7"/>
  <c r="G56" i="7"/>
  <c r="H56" i="7"/>
  <c r="I56" i="7"/>
  <c r="N56" i="7"/>
  <c r="O56" i="7"/>
  <c r="Q56" i="7"/>
  <c r="R56" i="7"/>
  <c r="S56" i="7"/>
  <c r="T56" i="7"/>
  <c r="U56" i="7"/>
  <c r="V56" i="7"/>
  <c r="C57" i="7"/>
  <c r="D57" i="7"/>
  <c r="E57" i="7"/>
  <c r="F57" i="7"/>
  <c r="G57" i="7"/>
  <c r="H57" i="7"/>
  <c r="I57" i="7"/>
  <c r="N57" i="7"/>
  <c r="O57" i="7"/>
  <c r="Q57" i="7"/>
  <c r="R57" i="7"/>
  <c r="S57" i="7"/>
  <c r="T57" i="7"/>
  <c r="U57" i="7"/>
  <c r="V57" i="7"/>
  <c r="C58" i="7"/>
  <c r="D58" i="7"/>
  <c r="E58" i="7"/>
  <c r="F58" i="7"/>
  <c r="G58" i="7"/>
  <c r="H58" i="7"/>
  <c r="I58" i="7"/>
  <c r="N58" i="7"/>
  <c r="O58" i="7"/>
  <c r="Q58" i="7"/>
  <c r="R58" i="7"/>
  <c r="S58" i="7"/>
  <c r="T58" i="7"/>
  <c r="U58" i="7"/>
  <c r="V58" i="7"/>
  <c r="C59" i="7"/>
  <c r="D59" i="7"/>
  <c r="E59" i="7"/>
  <c r="F59" i="7"/>
  <c r="H59" i="7"/>
  <c r="I59" i="7"/>
  <c r="N59" i="7"/>
  <c r="O59" i="7"/>
  <c r="Q59" i="7"/>
  <c r="R59" i="7"/>
  <c r="S59" i="7"/>
  <c r="T59" i="7"/>
  <c r="C60" i="7"/>
  <c r="D60" i="7"/>
  <c r="E60" i="7"/>
  <c r="F60" i="7"/>
  <c r="G60" i="7"/>
  <c r="H60" i="7"/>
  <c r="I60" i="7"/>
  <c r="N60" i="7"/>
  <c r="O60" i="7"/>
  <c r="Q60" i="7"/>
  <c r="R60" i="7"/>
  <c r="S60" i="7"/>
  <c r="T60" i="7"/>
  <c r="U60" i="7"/>
  <c r="V60" i="7"/>
  <c r="C61" i="7"/>
  <c r="D61" i="7"/>
  <c r="E61" i="7"/>
  <c r="F61" i="7"/>
  <c r="G61" i="7"/>
  <c r="H61" i="7"/>
  <c r="I61" i="7"/>
  <c r="N61" i="7"/>
  <c r="O61" i="7"/>
  <c r="Q61" i="7"/>
  <c r="R61" i="7"/>
  <c r="S61" i="7"/>
  <c r="T61" i="7"/>
  <c r="U61" i="7"/>
  <c r="V61" i="7"/>
  <c r="B60" i="7"/>
  <c r="B58" i="7"/>
  <c r="B57" i="7"/>
  <c r="B56" i="7"/>
  <c r="B55" i="7"/>
  <c r="B54" i="7"/>
  <c r="B53" i="7"/>
  <c r="C29" i="8"/>
  <c r="D29" i="8"/>
  <c r="E29" i="8"/>
  <c r="F29" i="8"/>
  <c r="G29" i="8"/>
  <c r="H29" i="8"/>
  <c r="I29" i="8"/>
  <c r="N29" i="8"/>
  <c r="O29" i="8"/>
  <c r="Q29" i="8"/>
  <c r="R29" i="8"/>
  <c r="S29" i="8"/>
  <c r="T29" i="8"/>
  <c r="U29" i="8"/>
  <c r="V29" i="8"/>
  <c r="B29" i="8"/>
  <c r="C28" i="8"/>
  <c r="D28" i="8"/>
  <c r="E28" i="8"/>
  <c r="F28" i="8"/>
  <c r="G28" i="8"/>
  <c r="H28" i="8"/>
  <c r="I28" i="8"/>
  <c r="N28" i="8"/>
  <c r="O28" i="8"/>
  <c r="Q28" i="8"/>
  <c r="R28" i="8"/>
  <c r="S28" i="8"/>
  <c r="T28" i="8"/>
  <c r="U28" i="8"/>
  <c r="V28" i="8"/>
  <c r="B28" i="8"/>
  <c r="C27" i="8"/>
  <c r="D27" i="8"/>
  <c r="E27" i="8"/>
  <c r="F27" i="8"/>
  <c r="G27" i="8"/>
  <c r="H27" i="8"/>
  <c r="I27" i="8"/>
  <c r="N27" i="8"/>
  <c r="O27" i="8"/>
  <c r="Q27" i="8"/>
  <c r="R27" i="8"/>
  <c r="S27" i="8"/>
  <c r="T27" i="8"/>
  <c r="U27" i="8"/>
  <c r="V27" i="8"/>
  <c r="B27" i="8"/>
  <c r="V26" i="8"/>
  <c r="U26" i="8"/>
  <c r="T26" i="8"/>
  <c r="S26" i="8"/>
  <c r="R26" i="8"/>
  <c r="Q26" i="8"/>
  <c r="O26" i="8"/>
  <c r="N26" i="8"/>
  <c r="I26" i="8"/>
  <c r="H26" i="8"/>
  <c r="G26" i="8"/>
  <c r="F26" i="8"/>
  <c r="E26" i="8"/>
  <c r="D26" i="8"/>
  <c r="C26" i="8"/>
  <c r="B26" i="8"/>
  <c r="C25" i="8"/>
  <c r="D25" i="8"/>
  <c r="E25" i="8"/>
  <c r="F25" i="8"/>
  <c r="G25" i="8"/>
  <c r="H25" i="8"/>
  <c r="I25" i="8"/>
  <c r="N25" i="8"/>
  <c r="O25" i="8"/>
  <c r="Q25" i="8"/>
  <c r="R25" i="8"/>
  <c r="S25" i="8"/>
  <c r="T25" i="8"/>
  <c r="U25" i="8"/>
  <c r="V25" i="8"/>
  <c r="B25" i="8"/>
  <c r="U59" i="7"/>
  <c r="V59" i="7"/>
  <c r="B79" i="11"/>
  <c r="E79" i="11"/>
  <c r="D79" i="11"/>
  <c r="Q54" i="7"/>
  <c r="S54" i="7"/>
  <c r="V54" i="7"/>
  <c r="C79" i="11" l="1"/>
</calcChain>
</file>

<file path=xl/sharedStrings.xml><?xml version="1.0" encoding="utf-8"?>
<sst xmlns="http://schemas.openxmlformats.org/spreadsheetml/2006/main" count="403" uniqueCount="198">
  <si>
    <t>Revenue</t>
  </si>
  <si>
    <t>EBITDA</t>
  </si>
  <si>
    <t>Net Profit (Group)</t>
  </si>
  <si>
    <t>Net Profit (owners)</t>
  </si>
  <si>
    <t>Agri-Business</t>
  </si>
  <si>
    <t>Total Group</t>
  </si>
  <si>
    <t>HO expenses / NCI</t>
  </si>
  <si>
    <t>Total Group - reported</t>
  </si>
  <si>
    <t>Central Costs</t>
  </si>
  <si>
    <t>Unallocated costs</t>
  </si>
  <si>
    <t>Q4'22</t>
  </si>
  <si>
    <t>Q4'23</t>
  </si>
  <si>
    <t>FY'22</t>
  </si>
  <si>
    <t>Q1'22</t>
  </si>
  <si>
    <t>Q2'22</t>
  </si>
  <si>
    <t>Q1'23</t>
  </si>
  <si>
    <t>Q2'23</t>
  </si>
  <si>
    <t>Q3'23</t>
  </si>
  <si>
    <t>Q1'24</t>
  </si>
  <si>
    <t>Q3'22</t>
  </si>
  <si>
    <t>FY'21</t>
  </si>
  <si>
    <t>FY'20</t>
  </si>
  <si>
    <t>Gross Margin</t>
  </si>
  <si>
    <t>Snacking</t>
  </si>
  <si>
    <t>*Restatement of 2023 segment numbers: Comparable period reported segment EBITDA figures have been restated for head office cross-charge in accordance with the new transfer pricing policy effective Q1’24 to comply with the UAE’s new corporate tax law. The objective is to ensure LFL comparability of reported segment performance. The restatement solely pertains to the allocation methodology and does not impact the total financial performance of the Group.</t>
  </si>
  <si>
    <t>Q2'24</t>
  </si>
  <si>
    <t>Q1'23*</t>
  </si>
  <si>
    <t>Q2'23*</t>
  </si>
  <si>
    <t>Q3'23*</t>
  </si>
  <si>
    <t>Q4'23*</t>
  </si>
  <si>
    <t>FY'23*</t>
  </si>
  <si>
    <t>Protein &amp; Frozen</t>
  </si>
  <si>
    <t>Water &amp; Food </t>
  </si>
  <si>
    <t>ASSETS</t>
  </si>
  <si>
    <t>Non-current assets</t>
  </si>
  <si>
    <t>Right-of-use assets</t>
  </si>
  <si>
    <t>Property, plant and equipment</t>
  </si>
  <si>
    <t>Investment in an associate</t>
  </si>
  <si>
    <t>Goodwill</t>
  </si>
  <si>
    <t>Intangible assets</t>
  </si>
  <si>
    <t>Other Non current assets</t>
  </si>
  <si>
    <t>Total non-current assets</t>
  </si>
  <si>
    <t>Current assets</t>
  </si>
  <si>
    <t>Inventories</t>
  </si>
  <si>
    <t>Trade and other receivables</t>
  </si>
  <si>
    <t>Due from related parties</t>
  </si>
  <si>
    <t>Cash and short-term deposits</t>
  </si>
  <si>
    <t>Total current assets</t>
  </si>
  <si>
    <t>Total assets</t>
  </si>
  <si>
    <t>EQUITY AND LIABILITIES</t>
  </si>
  <si>
    <t>Equity</t>
  </si>
  <si>
    <t>Share capital</t>
  </si>
  <si>
    <t>Share premium</t>
  </si>
  <si>
    <t>Legal reserve</t>
  </si>
  <si>
    <t>Translation reserve</t>
  </si>
  <si>
    <t>Other reserve</t>
  </si>
  <si>
    <t>Retained earnings</t>
  </si>
  <si>
    <t>Equity attributable to the owners of the Company</t>
  </si>
  <si>
    <t>Non-controlling interests</t>
  </si>
  <si>
    <t>Total equity</t>
  </si>
  <si>
    <t>Non-current liabilities</t>
  </si>
  <si>
    <t>Provision for employees’ end of service benefits</t>
  </si>
  <si>
    <t xml:space="preserve">Bank borrowings </t>
  </si>
  <si>
    <t>Deferred tax liabilities</t>
  </si>
  <si>
    <t>Lease liabilities</t>
  </si>
  <si>
    <t>Deferred government grant</t>
  </si>
  <si>
    <t>Other non current liabilities</t>
  </si>
  <si>
    <t>Total non-current liabilities</t>
  </si>
  <si>
    <t>Current liabilities</t>
  </si>
  <si>
    <t>Trade and other payables</t>
  </si>
  <si>
    <t>Contingent considerations</t>
  </si>
  <si>
    <t>Due to a related party</t>
  </si>
  <si>
    <t>Total current liabilities</t>
  </si>
  <si>
    <t>Total liabilities</t>
  </si>
  <si>
    <t>Total equity and liabilities</t>
  </si>
  <si>
    <t>AED'000</t>
  </si>
  <si>
    <t>FY'23</t>
  </si>
  <si>
    <t>Consolidated Statement of Financial Position</t>
  </si>
  <si>
    <t>Cost of sales</t>
  </si>
  <si>
    <t>Gross profit</t>
  </si>
  <si>
    <t>Selling and distribution expenses</t>
  </si>
  <si>
    <t>General and administrative expenses</t>
  </si>
  <si>
    <t>Research and development expenses</t>
  </si>
  <si>
    <t>Other income, net</t>
  </si>
  <si>
    <t>Operating profit</t>
  </si>
  <si>
    <t>Finance income</t>
  </si>
  <si>
    <t>Finance cost</t>
  </si>
  <si>
    <t>Share of profit/ (loss) from investment in a joint venture and an associate</t>
  </si>
  <si>
    <t>Profit for the period before income tax and zakat</t>
  </si>
  <si>
    <t xml:space="preserve">Income tax and zakat expenses   </t>
  </si>
  <si>
    <t xml:space="preserve">Profit for the period </t>
  </si>
  <si>
    <t>Attributable to:</t>
  </si>
  <si>
    <t>Owners of the Company</t>
  </si>
  <si>
    <t>Non-controlling interest</t>
  </si>
  <si>
    <t>Basic and diluted EPS (AED)</t>
  </si>
  <si>
    <t xml:space="preserve">Segment Performance </t>
  </si>
  <si>
    <t>Revenues</t>
  </si>
  <si>
    <t>Net Profit</t>
  </si>
  <si>
    <t>AED'000 000</t>
  </si>
  <si>
    <t>Consolidated Statement of Profit or Loss</t>
  </si>
  <si>
    <t xml:space="preserve">Key Financial Metrcis </t>
  </si>
  <si>
    <t>Underlying Net Profit*</t>
  </si>
  <si>
    <t>Underlying Net Profit Margin*</t>
  </si>
  <si>
    <t>EBITDA Margin</t>
  </si>
  <si>
    <t>Net Profit Margin</t>
  </si>
  <si>
    <r>
      <t xml:space="preserve">Gross Profit
</t>
    </r>
    <r>
      <rPr>
        <i/>
        <sz val="10"/>
        <color theme="0"/>
        <rFont val="Aptos"/>
        <family val="2"/>
      </rPr>
      <t>Management accouts</t>
    </r>
  </si>
  <si>
    <t>Cash flows from operating activities</t>
  </si>
  <si>
    <t>Profit for the period</t>
  </si>
  <si>
    <t>Adjustments for:</t>
  </si>
  <si>
    <t>Depreciation of property, plant and equipment</t>
  </si>
  <si>
    <t>Amortisation of intangible assets</t>
  </si>
  <si>
    <t>Amortisation of right of use</t>
  </si>
  <si>
    <t xml:space="preserve">Amortisation of grants relating to capital expenditures </t>
  </si>
  <si>
    <t>Finance expense</t>
  </si>
  <si>
    <t>Provision for employees' end of service benefits</t>
  </si>
  <si>
    <t xml:space="preserve">Movement in allowance for impairment loss of receivables </t>
  </si>
  <si>
    <t xml:space="preserve">Movement in provision for slow moving inventory, net </t>
  </si>
  <si>
    <t>(Gain)/loss on sale of property, plant and equipment</t>
  </si>
  <si>
    <t>Interest paid on lease liabilities</t>
  </si>
  <si>
    <t>Gain on JV Disposal</t>
  </si>
  <si>
    <t>Share of loss from investment in a joint venture</t>
  </si>
  <si>
    <t>Income tax and zakat expenses</t>
  </si>
  <si>
    <t>Net loss / (profit) of derivative instrunments</t>
  </si>
  <si>
    <t>Contingent liability</t>
  </si>
  <si>
    <t>Net cash from operating activities before movement in working capital</t>
  </si>
  <si>
    <t>Change in:</t>
  </si>
  <si>
    <t xml:space="preserve">Inventories </t>
  </si>
  <si>
    <t xml:space="preserve">Trade and other receivables </t>
  </si>
  <si>
    <t>Government compensation receivable</t>
  </si>
  <si>
    <t xml:space="preserve">Trade and other payables </t>
  </si>
  <si>
    <t>Other trade and other payables movement</t>
  </si>
  <si>
    <t>Other trade and other receivables movement</t>
  </si>
  <si>
    <t>Other provisions</t>
  </si>
  <si>
    <t>Tax paid</t>
  </si>
  <si>
    <t>Net cash generated from operating activities</t>
  </si>
  <si>
    <t>Cash flows from investing activities</t>
  </si>
  <si>
    <t>Investment in fixed deposits, net</t>
  </si>
  <si>
    <t>Investment in subsidiaries, net of cash</t>
  </si>
  <si>
    <t>Interest received</t>
  </si>
  <si>
    <t>Dividends received from associates</t>
  </si>
  <si>
    <t>Payment of a contingent liability</t>
  </si>
  <si>
    <t>Acquisition of NCI</t>
  </si>
  <si>
    <t>Proceeds from sale of joint venture</t>
  </si>
  <si>
    <t>Net cash generated from/( used in) investing activities</t>
  </si>
  <si>
    <t>Cash flows from financing activities</t>
  </si>
  <si>
    <t>Dividends paid to shareholders</t>
  </si>
  <si>
    <t>Dividends paid to NCI</t>
  </si>
  <si>
    <t xml:space="preserve">Repayments of long term borrowings </t>
  </si>
  <si>
    <t>Movement in short term borrowings, net</t>
  </si>
  <si>
    <t>Interest paid</t>
  </si>
  <si>
    <t>Net cash (used in)/generated from financing activities</t>
  </si>
  <si>
    <t>Cash and cash equivalents at 1 January</t>
  </si>
  <si>
    <t>Consolidated Statement of Cash Flows</t>
  </si>
  <si>
    <t>FY'24</t>
  </si>
  <si>
    <t>FY'25</t>
  </si>
  <si>
    <t>FY'26</t>
  </si>
  <si>
    <t>FY'27</t>
  </si>
  <si>
    <t>FY'28</t>
  </si>
  <si>
    <t>FY'29</t>
  </si>
  <si>
    <t>FY'30</t>
  </si>
  <si>
    <t>FY'31</t>
  </si>
  <si>
    <t>FY'32</t>
  </si>
  <si>
    <t>FY'33</t>
  </si>
  <si>
    <t>Q3'24</t>
  </si>
  <si>
    <t>Debt Position</t>
  </si>
  <si>
    <t>Short-term debt</t>
  </si>
  <si>
    <t>Long-term debt</t>
  </si>
  <si>
    <t>Gross Debt</t>
  </si>
  <si>
    <t>Net Debt</t>
  </si>
  <si>
    <t>Net Debt to LTM EBITDA</t>
  </si>
  <si>
    <t>Q4'24</t>
  </si>
  <si>
    <t>Q1'25</t>
  </si>
  <si>
    <t>Q2'25</t>
  </si>
  <si>
    <t>Acquisition of a subsidiary, net of cash</t>
  </si>
  <si>
    <t>Underlying EBITDA</t>
  </si>
  <si>
    <t>Underlying EBITDA Margin</t>
  </si>
  <si>
    <t>Q3'25</t>
  </si>
  <si>
    <t>Income tax payables</t>
  </si>
  <si>
    <t>Q4'25</t>
  </si>
  <si>
    <t>Allowance for impairment losses of other receivables, net</t>
  </si>
  <si>
    <t>Property, plant and equipment written off</t>
  </si>
  <si>
    <t>Q1'26</t>
  </si>
  <si>
    <t>-</t>
  </si>
  <si>
    <t>Acquisition of property, plant and equipment</t>
  </si>
  <si>
    <t>Proceeds from disposal of property, plant and equipment</t>
  </si>
  <si>
    <t>Acquisition of non-controlling interest</t>
  </si>
  <si>
    <t>Net movement in short-term borrowings</t>
  </si>
  <si>
    <t>Proceeds from long-term borrowings</t>
  </si>
  <si>
    <t>Repayment of long-term borrowings</t>
  </si>
  <si>
    <t>Principal element of lease payments</t>
  </si>
  <si>
    <t>Net (decrease)/increase in cash and cash equivalents</t>
  </si>
  <si>
    <t>Effect of exchange rate fluctuations on cash held</t>
  </si>
  <si>
    <t>Cash and cash equivalents at end of period</t>
  </si>
  <si>
    <t>Cash generated from operations</t>
  </si>
  <si>
    <t>Employees' end of service benefits paid</t>
  </si>
  <si>
    <t>Underlying Revenue</t>
  </si>
  <si>
    <t>Gross Profit</t>
  </si>
  <si>
    <r>
      <rPr>
        <b/>
        <sz val="9"/>
        <color theme="1"/>
        <rFont val="Aptos"/>
        <family val="2"/>
      </rPr>
      <t xml:space="preserve">*Adjusted performance figures account for key factors to ensure comparability. 
</t>
    </r>
    <r>
      <rPr>
        <sz val="9"/>
        <color theme="1"/>
        <rFont val="Aptos"/>
        <family val="2"/>
      </rPr>
      <t>- Q1'26 Underlying Group Revenue, EBITDA and Net Profit exclude one-off Food Secrtirty activity in Agri-Business in th UAE
- Q4'25 Underlying Group EBITDA and Underlying Group Net Profit exclude the impact of provisions which was recognized in connection with Al Foah commercial counterparty
- Q3'25 Underlying Group EBITDA and Underlying Group Net Profit exclude the impact of provisions which was recognized in connection with Al Foah commercial counterparty
- Q2'25 Underlying Group EBITDA and Underlaying Group Net Profit exclude the impact of bad debt provisions for legacy receivables recorded in Q2 2025 (AED 47.1mn), as well as loss related to exit from Timarat joint venture (AED 4.4mn) 
- Q2'24 Underlying Group EBITDA and Underlaying Group Net Profit exclude the impact of loss related to closure of Yoplait business.
- FY 2024 adjusted figures reflect the impact of EGP devaluation, calculated based on a USD/EGP 40 exchange rate assumption as per our full-year guidance, and a one-off AED 10 million write-off related to the closure of our Yoplait Dairy business. 
- FY 2023 adjusted net profit is net of AED 42.6 million one-off technical adjustment for a deferred tax liability on historical goodwill and intangible assets to comply with IFRS interpretation (IAS 12) due to the enactment of the new UAE corporate tax law to ensure consistency in comparison.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</si>
</sst>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_(* \(#,##0\);_(* &quot;-&quot;_);_(@_)"/>
    <numFmt numFmtId="43" formatCode="_(* #,##0.00_);_(* \(#,##0.00\);_(* &quot;-&quot;??_);_(@_)"/>
    <numFmt numFmtId="164" formatCode="_-* #,##0.00_-;\-* #,##0.00_-;_-* &quot;-&quot;??_-;_-@_-"/>
    <numFmt numFmtId="165" formatCode="_(* #,##0_);_(* \(#,##0\);_(* &quot;-&quot;??_);_(@_)"/>
    <numFmt numFmtId="166" formatCode="0.0%"/>
    <numFmt numFmtId="167" formatCode="_(* #,##0.0_);_(* \(#,##0.0\);_(* &quot;-&quot;??_);_(@_)"/>
    <numFmt numFmtId="168" formatCode="_(* #,##0.0_);_(* \(#,##0.0\);_(* &quot;-&quot;?_);_(@_)"/>
    <numFmt numFmtId="169" formatCode="#,##0.000"/>
    <numFmt numFmtId="170" formatCode="_-* #,##0.00[$€-1]_-;\-* #,##0.00[$€-1]_-;_-* &quot;-&quot;??[$€-1]_-"/>
    <numFmt numFmtId="171" formatCode="0.0"/>
  </numFmts>
  <fonts count="40" x14ac:knownFonts="1">
    <font>
      <sz val="11"/>
      <color theme="1"/>
      <name val="Calibri"/>
      <family val="2"/>
      <scheme val="minor"/>
    </font>
    <font>
      <sz val="11"/>
      <color theme="1"/>
      <name val="Calibri"/>
      <family val="2"/>
      <scheme val="minor"/>
    </font>
    <font>
      <sz val="8"/>
      <name val="Calibri"/>
      <family val="2"/>
      <scheme val="minor"/>
    </font>
    <font>
      <u/>
      <sz val="10"/>
      <color indexed="12"/>
      <name val="Arial"/>
      <family val="2"/>
      <charset val="204"/>
    </font>
    <font>
      <b/>
      <i/>
      <sz val="12"/>
      <color theme="1"/>
      <name val="Aptos"/>
      <family val="2"/>
    </font>
    <font>
      <b/>
      <i/>
      <u/>
      <sz val="12"/>
      <color theme="10"/>
      <name val="Aptos"/>
      <family val="2"/>
    </font>
    <font>
      <sz val="11"/>
      <color theme="1"/>
      <name val="Aptos"/>
      <family val="2"/>
    </font>
    <font>
      <i/>
      <u/>
      <sz val="11"/>
      <color theme="10"/>
      <name val="Aptos"/>
      <family val="2"/>
    </font>
    <font>
      <u/>
      <sz val="11"/>
      <color theme="10"/>
      <name val="Aptos"/>
      <family val="2"/>
    </font>
    <font>
      <b/>
      <i/>
      <u/>
      <sz val="11"/>
      <color theme="10"/>
      <name val="Aptos"/>
      <family val="2"/>
    </font>
    <font>
      <b/>
      <sz val="22"/>
      <color theme="1"/>
      <name val="Aptos"/>
      <family val="2"/>
    </font>
    <font>
      <b/>
      <sz val="9"/>
      <color theme="1"/>
      <name val="Aptos"/>
      <family val="2"/>
    </font>
    <font>
      <sz val="9"/>
      <color theme="1"/>
      <name val="Aptos"/>
      <family val="2"/>
    </font>
    <font>
      <sz val="10"/>
      <color theme="1"/>
      <name val="Aptos"/>
      <family val="2"/>
    </font>
    <font>
      <b/>
      <sz val="10"/>
      <color theme="1"/>
      <name val="Aptos"/>
      <family val="2"/>
    </font>
    <font>
      <b/>
      <sz val="11"/>
      <color theme="1"/>
      <name val="Aptos"/>
      <family val="2"/>
    </font>
    <font>
      <sz val="12"/>
      <color theme="1"/>
      <name val="Aptos"/>
      <family val="2"/>
    </font>
    <font>
      <i/>
      <sz val="10"/>
      <color theme="1"/>
      <name val="Aptos"/>
      <family val="2"/>
    </font>
    <font>
      <sz val="10"/>
      <color rgb="FFFF0000"/>
      <name val="Aptos"/>
      <family val="2"/>
    </font>
    <font>
      <sz val="9"/>
      <color rgb="FFFF0000"/>
      <name val="Aptos"/>
      <family val="2"/>
    </font>
    <font>
      <sz val="11"/>
      <color rgb="FFFF0000"/>
      <name val="Aptos"/>
      <family val="2"/>
    </font>
    <font>
      <sz val="11"/>
      <color theme="0"/>
      <name val="Aptos"/>
      <family val="2"/>
    </font>
    <font>
      <i/>
      <sz val="10"/>
      <color theme="0"/>
      <name val="Aptos"/>
      <family val="2"/>
    </font>
    <font>
      <b/>
      <sz val="10"/>
      <color rgb="FFFF0000"/>
      <name val="Aptos"/>
      <family val="2"/>
    </font>
    <font>
      <sz val="10"/>
      <name val="Aptos"/>
      <family val="2"/>
    </font>
    <font>
      <b/>
      <i/>
      <sz val="10"/>
      <color theme="1"/>
      <name val="Aptos"/>
      <family val="2"/>
    </font>
    <font>
      <b/>
      <i/>
      <sz val="9"/>
      <color theme="1"/>
      <name val="Aptos"/>
      <family val="2"/>
    </font>
    <font>
      <i/>
      <sz val="9"/>
      <color theme="1"/>
      <name val="Aptos"/>
      <family val="2"/>
    </font>
    <font>
      <sz val="9"/>
      <name val="Aptos"/>
      <family val="2"/>
    </font>
    <font>
      <sz val="9"/>
      <color rgb="FF000000"/>
      <name val="Aptos"/>
      <family val="2"/>
    </font>
    <font>
      <sz val="9"/>
      <color rgb="FFD0CECE"/>
      <name val="Aptos"/>
      <family val="2"/>
    </font>
    <font>
      <b/>
      <sz val="9"/>
      <color rgb="FF000000"/>
      <name val="Aptos"/>
      <family val="2"/>
    </font>
    <font>
      <b/>
      <sz val="9"/>
      <color theme="0"/>
      <name val="Aptos"/>
      <family val="2"/>
    </font>
    <font>
      <sz val="9"/>
      <color theme="0"/>
      <name val="Aptos"/>
      <family val="2"/>
    </font>
    <font>
      <b/>
      <sz val="11"/>
      <color theme="0"/>
      <name val="Aptos"/>
      <family val="2"/>
    </font>
    <font>
      <sz val="9"/>
      <color theme="1"/>
      <name val="Calibri"/>
      <family val="2"/>
      <scheme val="minor"/>
    </font>
    <font>
      <sz val="9"/>
      <color theme="0" tint="-4.9989318521683403E-2"/>
      <name val="Aptos"/>
      <family val="2"/>
    </font>
    <font>
      <sz val="11"/>
      <color theme="0" tint="-4.9989318521683403E-2"/>
      <name val="Aptos"/>
      <family val="2"/>
    </font>
    <font>
      <sz val="11"/>
      <color theme="0" tint="-0.14999847407452621"/>
      <name val="Aptos"/>
      <family val="2"/>
    </font>
    <font>
      <b/>
      <sz val="10"/>
      <color theme="0"/>
      <name val="Aptos"/>
      <family val="2"/>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6" tint="0.79998168889431442"/>
        <bgColor indexed="64"/>
      </patternFill>
    </fill>
    <fill>
      <patternFill patternType="solid">
        <fgColor theme="3" tint="0.89999084444715716"/>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0" fontId="3" fillId="0" borderId="0" applyNumberFormat="0" applyFill="0" applyBorder="0" applyAlignment="0" applyProtection="0">
      <alignment vertical="top"/>
      <protection locked="0"/>
    </xf>
  </cellStyleXfs>
  <cellXfs count="126">
    <xf numFmtId="0" fontId="0" fillId="0" borderId="0" xfId="0"/>
    <xf numFmtId="0" fontId="4" fillId="0" borderId="0" xfId="0" applyFont="1"/>
    <xf numFmtId="0" fontId="5" fillId="2" borderId="0" xfId="3" applyNumberFormat="1" applyFont="1" applyFill="1" applyAlignment="1" applyProtection="1"/>
    <xf numFmtId="0" fontId="6" fillId="2" borderId="0" xfId="0" applyFont="1" applyFill="1"/>
    <xf numFmtId="0" fontId="7" fillId="2" borderId="0" xfId="3" applyNumberFormat="1" applyFont="1" applyFill="1" applyAlignment="1" applyProtection="1"/>
    <xf numFmtId="0" fontId="8" fillId="2" borderId="0" xfId="3" applyNumberFormat="1" applyFont="1" applyFill="1" applyAlignment="1" applyProtection="1"/>
    <xf numFmtId="0" fontId="9" fillId="2" borderId="0" xfId="3" applyNumberFormat="1" applyFont="1" applyFill="1" applyAlignment="1" applyProtection="1"/>
    <xf numFmtId="0" fontId="10" fillId="2" borderId="0" xfId="0" applyFont="1" applyFill="1"/>
    <xf numFmtId="0" fontId="11" fillId="2" borderId="0" xfId="0" applyFont="1" applyFill="1"/>
    <xf numFmtId="0" fontId="12" fillId="2" borderId="0" xfId="0" applyFont="1" applyFill="1"/>
    <xf numFmtId="3" fontId="12" fillId="2" borderId="0" xfId="0" applyNumberFormat="1" applyFont="1" applyFill="1"/>
    <xf numFmtId="3" fontId="11" fillId="2" borderId="0" xfId="0" applyNumberFormat="1" applyFont="1" applyFill="1"/>
    <xf numFmtId="0" fontId="13" fillId="2" borderId="0" xfId="0" applyFont="1" applyFill="1"/>
    <xf numFmtId="3" fontId="14" fillId="2" borderId="0" xfId="0" applyNumberFormat="1" applyFont="1" applyFill="1"/>
    <xf numFmtId="0" fontId="15" fillId="2" borderId="0" xfId="0" applyFont="1" applyFill="1"/>
    <xf numFmtId="3" fontId="13" fillId="2" borderId="0" xfId="0" applyNumberFormat="1" applyFont="1" applyFill="1" applyAlignment="1">
      <alignment horizontal="right"/>
    </xf>
    <xf numFmtId="3" fontId="13" fillId="2" borderId="0" xfId="0" applyNumberFormat="1" applyFont="1" applyFill="1"/>
    <xf numFmtId="0" fontId="14" fillId="2" borderId="0" xfId="0" applyFont="1" applyFill="1"/>
    <xf numFmtId="3" fontId="14" fillId="2" borderId="0" xfId="0" applyNumberFormat="1" applyFont="1" applyFill="1" applyAlignment="1">
      <alignment horizontal="right"/>
    </xf>
    <xf numFmtId="0" fontId="13" fillId="2" borderId="0" xfId="0" applyFont="1" applyFill="1" applyAlignment="1">
      <alignment horizontal="left" indent="1"/>
    </xf>
    <xf numFmtId="0" fontId="16" fillId="0" borderId="0" xfId="0" applyFont="1"/>
    <xf numFmtId="0" fontId="6" fillId="0" borderId="0" xfId="0" applyFont="1"/>
    <xf numFmtId="0" fontId="13" fillId="0" borderId="0" xfId="0" applyFont="1"/>
    <xf numFmtId="0" fontId="13" fillId="0" borderId="0" xfId="0" applyFont="1" applyAlignment="1">
      <alignment horizontal="center"/>
    </xf>
    <xf numFmtId="166" fontId="13" fillId="0" borderId="0" xfId="2" applyNumberFormat="1" applyFont="1" applyBorder="1"/>
    <xf numFmtId="9" fontId="13" fillId="0" borderId="0" xfId="2" applyFont="1" applyBorder="1"/>
    <xf numFmtId="0" fontId="12" fillId="0" borderId="0" xfId="0" applyFont="1" applyAlignment="1">
      <alignment vertical="center" wrapText="1"/>
    </xf>
    <xf numFmtId="167" fontId="18" fillId="0" borderId="0" xfId="1" applyNumberFormat="1" applyFont="1"/>
    <xf numFmtId="167" fontId="19" fillId="0" borderId="0" xfId="1" applyNumberFormat="1" applyFont="1"/>
    <xf numFmtId="168" fontId="19" fillId="0" borderId="0" xfId="0" applyNumberFormat="1" applyFont="1"/>
    <xf numFmtId="168" fontId="20" fillId="0" borderId="0" xfId="0" applyNumberFormat="1" applyFont="1"/>
    <xf numFmtId="0" fontId="11" fillId="0" borderId="0" xfId="0" applyFont="1" applyAlignment="1">
      <alignment horizontal="center"/>
    </xf>
    <xf numFmtId="0" fontId="12" fillId="0" borderId="0" xfId="0" applyFont="1"/>
    <xf numFmtId="0" fontId="21" fillId="0" borderId="0" xfId="0" applyFont="1" applyAlignment="1">
      <alignment vertical="center"/>
    </xf>
    <xf numFmtId="0" fontId="14" fillId="0" borderId="0" xfId="0" applyFont="1"/>
    <xf numFmtId="166" fontId="6" fillId="0" borderId="0" xfId="2" applyNumberFormat="1" applyFont="1"/>
    <xf numFmtId="164" fontId="6" fillId="0" borderId="0" xfId="0" applyNumberFormat="1" applyFont="1" applyAlignment="1">
      <alignment horizontal="right"/>
    </xf>
    <xf numFmtId="164" fontId="14" fillId="0" borderId="0" xfId="0" applyNumberFormat="1" applyFont="1"/>
    <xf numFmtId="164" fontId="6" fillId="0" borderId="0" xfId="0" applyNumberFormat="1" applyFont="1"/>
    <xf numFmtId="0" fontId="20" fillId="0" borderId="0" xfId="0" applyFont="1" applyAlignment="1">
      <alignment horizontal="left"/>
    </xf>
    <xf numFmtId="166" fontId="23" fillId="0" borderId="0" xfId="2" applyNumberFormat="1" applyFont="1" applyBorder="1"/>
    <xf numFmtId="0" fontId="6" fillId="0" borderId="0" xfId="0" applyFont="1" applyAlignment="1">
      <alignment horizontal="right"/>
    </xf>
    <xf numFmtId="167" fontId="13" fillId="0" borderId="0" xfId="1" applyNumberFormat="1" applyFont="1" applyBorder="1" applyAlignment="1">
      <alignment horizontal="right"/>
    </xf>
    <xf numFmtId="167" fontId="13" fillId="0" borderId="0" xfId="1" applyNumberFormat="1" applyFont="1" applyBorder="1"/>
    <xf numFmtId="167" fontId="24" fillId="0" borderId="0" xfId="1" applyNumberFormat="1" applyFont="1" applyBorder="1"/>
    <xf numFmtId="167" fontId="24" fillId="0" borderId="0" xfId="1" applyNumberFormat="1" applyFont="1" applyBorder="1" applyAlignment="1">
      <alignment horizontal="right"/>
    </xf>
    <xf numFmtId="0" fontId="11" fillId="2" borderId="0" xfId="0" applyFont="1" applyFill="1" applyAlignment="1">
      <alignment vertical="center" wrapText="1"/>
    </xf>
    <xf numFmtId="0" fontId="26" fillId="2" borderId="0" xfId="0" applyFont="1" applyFill="1"/>
    <xf numFmtId="41" fontId="29" fillId="2" borderId="0" xfId="0" applyNumberFormat="1" applyFont="1" applyFill="1"/>
    <xf numFmtId="0" fontId="27" fillId="2" borderId="0" xfId="0" applyFont="1" applyFill="1" applyAlignment="1">
      <alignment vertical="center" wrapText="1"/>
    </xf>
    <xf numFmtId="0" fontId="28" fillId="2" borderId="0" xfId="0" applyFont="1" applyFill="1" applyAlignment="1">
      <alignment horizontal="left" vertical="center" wrapText="1" indent="1"/>
    </xf>
    <xf numFmtId="41" fontId="30" fillId="2" borderId="0" xfId="0" applyNumberFormat="1" applyFont="1" applyFill="1"/>
    <xf numFmtId="0" fontId="12" fillId="2" borderId="0" xfId="0" applyFont="1" applyFill="1" applyAlignment="1">
      <alignment horizontal="left" vertical="center" wrapText="1" indent="1"/>
    </xf>
    <xf numFmtId="3" fontId="31" fillId="2" borderId="0" xfId="0" applyNumberFormat="1" applyFont="1" applyFill="1"/>
    <xf numFmtId="0" fontId="29" fillId="2" borderId="0" xfId="0" applyFont="1" applyFill="1"/>
    <xf numFmtId="3" fontId="29" fillId="2" borderId="0" xfId="0" applyNumberFormat="1" applyFont="1" applyFill="1"/>
    <xf numFmtId="0" fontId="12" fillId="2" borderId="0" xfId="0" applyFont="1" applyFill="1" applyAlignment="1">
      <alignment vertical="center" wrapText="1"/>
    </xf>
    <xf numFmtId="41" fontId="31" fillId="2" borderId="0" xfId="0" applyNumberFormat="1" applyFont="1" applyFill="1"/>
    <xf numFmtId="41" fontId="28" fillId="2" borderId="0" xfId="0" applyNumberFormat="1" applyFont="1" applyFill="1"/>
    <xf numFmtId="0" fontId="28" fillId="2" borderId="0" xfId="0" applyFont="1" applyFill="1"/>
    <xf numFmtId="41" fontId="35" fillId="0" borderId="0" xfId="0" applyNumberFormat="1" applyFont="1"/>
    <xf numFmtId="0" fontId="36" fillId="2" borderId="0" xfId="0" applyFont="1" applyFill="1"/>
    <xf numFmtId="0" fontId="37" fillId="2" borderId="0" xfId="0" applyFont="1" applyFill="1"/>
    <xf numFmtId="165" fontId="35" fillId="2" borderId="0" xfId="0" applyNumberFormat="1" applyFont="1" applyFill="1"/>
    <xf numFmtId="0" fontId="11" fillId="2" borderId="0" xfId="0" applyFont="1" applyFill="1" applyAlignment="1">
      <alignment horizontal="center"/>
    </xf>
    <xf numFmtId="0" fontId="16" fillId="2" borderId="0" xfId="0" applyFont="1" applyFill="1"/>
    <xf numFmtId="0" fontId="20" fillId="2" borderId="0" xfId="0" applyFont="1" applyFill="1"/>
    <xf numFmtId="41" fontId="20" fillId="2" borderId="0" xfId="0" applyNumberFormat="1" applyFont="1" applyFill="1"/>
    <xf numFmtId="165" fontId="14" fillId="2" borderId="0" xfId="0" applyNumberFormat="1" applyFont="1" applyFill="1"/>
    <xf numFmtId="165" fontId="13" fillId="2" borderId="0" xfId="0" applyNumberFormat="1" applyFont="1" applyFill="1"/>
    <xf numFmtId="0" fontId="17" fillId="2" borderId="0" xfId="0" applyFont="1" applyFill="1"/>
    <xf numFmtId="166" fontId="17" fillId="2" borderId="0" xfId="2" applyNumberFormat="1" applyFont="1" applyFill="1" applyBorder="1"/>
    <xf numFmtId="0" fontId="25" fillId="2" borderId="0" xfId="0" applyFont="1" applyFill="1"/>
    <xf numFmtId="166" fontId="25" fillId="2" borderId="0" xfId="2" applyNumberFormat="1" applyFont="1" applyFill="1" applyBorder="1"/>
    <xf numFmtId="9" fontId="25" fillId="2" borderId="0" xfId="2" applyFont="1" applyFill="1" applyBorder="1"/>
    <xf numFmtId="165" fontId="17" fillId="2" borderId="0" xfId="0" applyNumberFormat="1" applyFont="1" applyFill="1"/>
    <xf numFmtId="166" fontId="13" fillId="2" borderId="0" xfId="2" applyNumberFormat="1" applyFont="1" applyFill="1" applyBorder="1"/>
    <xf numFmtId="9" fontId="13" fillId="2" borderId="0" xfId="2" applyFont="1" applyFill="1" applyBorder="1"/>
    <xf numFmtId="0" fontId="17" fillId="2" borderId="1" xfId="0" applyFont="1" applyFill="1" applyBorder="1"/>
    <xf numFmtId="166" fontId="17" fillId="2" borderId="1" xfId="2" applyNumberFormat="1" applyFont="1" applyFill="1" applyBorder="1"/>
    <xf numFmtId="166" fontId="13" fillId="2" borderId="1" xfId="2" applyNumberFormat="1" applyFont="1" applyFill="1" applyBorder="1"/>
    <xf numFmtId="9" fontId="13" fillId="2" borderId="1" xfId="2" applyFont="1" applyFill="1" applyBorder="1"/>
    <xf numFmtId="167" fontId="13" fillId="2" borderId="0" xfId="0" applyNumberFormat="1" applyFont="1" applyFill="1"/>
    <xf numFmtId="9" fontId="17" fillId="2" borderId="1" xfId="2" applyFont="1" applyFill="1" applyBorder="1"/>
    <xf numFmtId="14" fontId="21" fillId="2" borderId="0" xfId="0" applyNumberFormat="1" applyFont="1" applyFill="1"/>
    <xf numFmtId="0" fontId="34" fillId="2" borderId="0" xfId="0" applyFont="1" applyFill="1" applyAlignment="1">
      <alignment horizontal="center" vertical="center"/>
    </xf>
    <xf numFmtId="41" fontId="31" fillId="3" borderId="0" xfId="0" applyNumberFormat="1" applyFont="1" applyFill="1"/>
    <xf numFmtId="0" fontId="11" fillId="2" borderId="2" xfId="0" applyFont="1" applyFill="1" applyBorder="1"/>
    <xf numFmtId="3" fontId="11" fillId="2" borderId="2" xfId="0" applyNumberFormat="1" applyFont="1" applyFill="1" applyBorder="1"/>
    <xf numFmtId="171" fontId="12" fillId="2" borderId="0" xfId="0" applyNumberFormat="1" applyFont="1" applyFill="1"/>
    <xf numFmtId="0" fontId="38" fillId="2" borderId="0" xfId="0" applyFont="1" applyFill="1"/>
    <xf numFmtId="0" fontId="15" fillId="4" borderId="0" xfId="0" applyFont="1" applyFill="1"/>
    <xf numFmtId="0" fontId="34" fillId="4" borderId="0" xfId="0" applyFont="1" applyFill="1" applyAlignment="1">
      <alignment horizontal="center" vertical="center"/>
    </xf>
    <xf numFmtId="0" fontId="32" fillId="5" borderId="0" xfId="0" applyFont="1" applyFill="1"/>
    <xf numFmtId="3" fontId="32" fillId="5" borderId="0" xfId="0" applyNumberFormat="1" applyFont="1" applyFill="1"/>
    <xf numFmtId="3" fontId="33" fillId="5" borderId="0" xfId="0" applyNumberFormat="1" applyFont="1" applyFill="1"/>
    <xf numFmtId="3" fontId="6" fillId="2" borderId="0" xfId="0" applyNumberFormat="1" applyFont="1" applyFill="1"/>
    <xf numFmtId="0" fontId="0" fillId="2" borderId="0" xfId="0" applyFill="1"/>
    <xf numFmtId="0" fontId="32" fillId="5" borderId="0" xfId="0" applyFont="1" applyFill="1" applyAlignment="1">
      <alignment vertical="center" wrapText="1"/>
    </xf>
    <xf numFmtId="3" fontId="32" fillId="6" borderId="0" xfId="0" applyNumberFormat="1" applyFont="1" applyFill="1" applyAlignment="1">
      <alignment vertical="center"/>
    </xf>
    <xf numFmtId="41" fontId="32" fillId="6" borderId="0" xfId="0" applyNumberFormat="1" applyFont="1" applyFill="1" applyAlignment="1">
      <alignment vertical="center"/>
    </xf>
    <xf numFmtId="0" fontId="34" fillId="4" borderId="0" xfId="0" applyFont="1" applyFill="1" applyAlignment="1">
      <alignment horizontal="left" vertical="center"/>
    </xf>
    <xf numFmtId="0" fontId="34" fillId="4" borderId="0" xfId="0" applyFont="1" applyFill="1" applyAlignment="1">
      <alignment horizontal="left" vertical="center" wrapText="1"/>
    </xf>
    <xf numFmtId="0" fontId="39" fillId="5" borderId="0" xfId="0" applyFont="1" applyFill="1" applyAlignment="1">
      <alignment vertical="center"/>
    </xf>
    <xf numFmtId="3" fontId="39" fillId="5" borderId="0" xfId="0" applyNumberFormat="1" applyFont="1" applyFill="1" applyAlignment="1">
      <alignment horizontal="right" vertical="center"/>
    </xf>
    <xf numFmtId="3" fontId="14" fillId="2" borderId="0" xfId="0" applyNumberFormat="1" applyFont="1" applyFill="1" applyAlignment="1">
      <alignment vertical="center"/>
    </xf>
    <xf numFmtId="3" fontId="39" fillId="5" borderId="0" xfId="0" applyNumberFormat="1" applyFont="1" applyFill="1" applyAlignment="1">
      <alignment vertical="center"/>
    </xf>
    <xf numFmtId="0" fontId="15" fillId="2" borderId="0" xfId="0" applyFont="1" applyFill="1" applyAlignment="1">
      <alignment vertical="center"/>
    </xf>
    <xf numFmtId="0" fontId="6" fillId="2" borderId="0" xfId="0" applyFont="1" applyFill="1" applyAlignment="1">
      <alignment vertical="center"/>
    </xf>
    <xf numFmtId="169" fontId="39" fillId="5" borderId="0" xfId="0" applyNumberFormat="1" applyFont="1" applyFill="1" applyAlignment="1">
      <alignment horizontal="right" vertical="center"/>
    </xf>
    <xf numFmtId="169" fontId="14" fillId="2" borderId="0" xfId="0" applyNumberFormat="1" applyFont="1" applyFill="1" applyAlignment="1">
      <alignment vertical="center"/>
    </xf>
    <xf numFmtId="169" fontId="39" fillId="5" borderId="0" xfId="0" applyNumberFormat="1" applyFont="1" applyFill="1" applyAlignment="1">
      <alignment vertical="center"/>
    </xf>
    <xf numFmtId="0" fontId="11" fillId="7" borderId="0" xfId="0" applyFont="1" applyFill="1"/>
    <xf numFmtId="3" fontId="11" fillId="7" borderId="0" xfId="0" applyNumberFormat="1" applyFont="1" applyFill="1"/>
    <xf numFmtId="0" fontId="32" fillId="5" borderId="0" xfId="0" applyFont="1" applyFill="1" applyAlignment="1">
      <alignment vertical="center"/>
    </xf>
    <xf numFmtId="3" fontId="32" fillId="5" borderId="0" xfId="0" applyNumberFormat="1" applyFont="1" applyFill="1" applyAlignment="1">
      <alignment vertical="center"/>
    </xf>
    <xf numFmtId="0" fontId="0" fillId="2" borderId="0" xfId="0" applyFill="1" applyAlignment="1">
      <alignment vertical="center"/>
    </xf>
    <xf numFmtId="167" fontId="39" fillId="5" borderId="0" xfId="1" applyNumberFormat="1" applyFont="1" applyFill="1" applyBorder="1" applyAlignment="1">
      <alignment vertical="center"/>
    </xf>
    <xf numFmtId="166" fontId="6" fillId="0" borderId="0" xfId="2" applyNumberFormat="1" applyFont="1" applyAlignment="1">
      <alignment vertical="center"/>
    </xf>
    <xf numFmtId="167" fontId="39" fillId="5" borderId="0" xfId="1" applyNumberFormat="1" applyFont="1" applyFill="1" applyBorder="1" applyAlignment="1">
      <alignment horizontal="right" vertical="center"/>
    </xf>
    <xf numFmtId="0" fontId="6" fillId="0" borderId="0" xfId="0" applyFont="1" applyAlignment="1">
      <alignment vertical="center"/>
    </xf>
    <xf numFmtId="164" fontId="6" fillId="0" borderId="0" xfId="0" applyNumberFormat="1" applyFont="1" applyAlignment="1">
      <alignment vertical="center"/>
    </xf>
    <xf numFmtId="0" fontId="13" fillId="8" borderId="0" xfId="0" applyFont="1" applyFill="1"/>
    <xf numFmtId="167" fontId="13" fillId="8" borderId="0" xfId="1" applyNumberFormat="1" applyFont="1" applyFill="1" applyBorder="1" applyAlignment="1">
      <alignment horizontal="right"/>
    </xf>
    <xf numFmtId="167" fontId="13" fillId="8" borderId="0" xfId="1" applyNumberFormat="1" applyFont="1" applyFill="1" applyBorder="1"/>
    <xf numFmtId="0" fontId="12" fillId="0" borderId="0" xfId="0" applyFont="1" applyAlignment="1">
      <alignment horizontal="left" vertical="center" wrapText="1"/>
    </xf>
  </cellXfs>
  <cellStyles count="4">
    <cellStyle name="Comma" xfId="1" builtinId="3"/>
    <cellStyle name="Hyperlink 2" xfId="3" xr:uid="{AEAB1E08-07D2-4C9C-A3DF-51DB5E9B978C}"/>
    <cellStyle name="Normal" xfId="0" builtinId="0"/>
    <cellStyle name="Percent" xfId="2" builtinId="5"/>
  </cellStyles>
  <dxfs count="0"/>
  <tableStyles count="1" defaultTableStyle="TableStyleMedium2" defaultPivotStyle="PivotStyleLight16">
    <tableStyle name="Invisible" pivot="0" table="0" count="0" xr9:uid="{34AC2DF6-8E3F-4CAE-B969-B6EEE6E252C3}"/>
  </tableStyles>
  <colors>
    <mruColors>
      <color rgb="FF9B95C9"/>
      <color rgb="FFD1F1FF"/>
      <color rgb="FF7ECBAE"/>
      <color rgb="FF89DBFE"/>
      <color rgb="FF789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customXml" Target="../customXml/item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3" Type="http://schemas.openxmlformats.org/officeDocument/2006/relationships/hyperlink" Target="#CFS!A1"/><Relationship Id="rId7" Type="http://schemas.openxmlformats.org/officeDocument/2006/relationships/hyperlink" Target="#Debt!A1"/><Relationship Id="rId2" Type="http://schemas.openxmlformats.org/officeDocument/2006/relationships/hyperlink" Target="#'P&amp;L'!A1"/><Relationship Id="rId1" Type="http://schemas.openxmlformats.org/officeDocument/2006/relationships/hyperlink" Target="#BS!A1"/><Relationship Id="rId6" Type="http://schemas.openxmlformats.org/officeDocument/2006/relationships/hyperlink" Target="mailto:amr.amin@agthia.com" TargetMode="External"/><Relationship Id="rId5" Type="http://schemas.openxmlformats.org/officeDocument/2006/relationships/hyperlink" Target="#'Segmental Performance'!A1"/><Relationship Id="rId4" Type="http://schemas.openxmlformats.org/officeDocument/2006/relationships/hyperlink" Target="#'Key Metrics'!A1"/></Relationships>
</file>

<file path=xl/drawings/drawing1.xml><?xml version="1.0" encoding="utf-8"?>
<xdr:wsDr xmlns:xdr="http://schemas.openxmlformats.org/drawingml/2006/spreadsheetDrawing" xmlns:a="http://schemas.openxmlformats.org/drawingml/2006/main">
  <xdr:twoCellAnchor>
    <xdr:from>
      <xdr:col>0</xdr:col>
      <xdr:colOff>296100</xdr:colOff>
      <xdr:row>12</xdr:row>
      <xdr:rowOff>103895</xdr:rowOff>
    </xdr:from>
    <xdr:to>
      <xdr:col>8</xdr:col>
      <xdr:colOff>478065</xdr:colOff>
      <xdr:row>29</xdr:row>
      <xdr:rowOff>57389</xdr:rowOff>
    </xdr:to>
    <xdr:sp macro="" textlink="">
      <xdr:nvSpPr>
        <xdr:cNvPr id="5" name="Rectangle: Rounded Corners 4">
          <a:extLst>
            <a:ext uri="{FF2B5EF4-FFF2-40B4-BE49-F238E27FC236}">
              <a16:creationId xmlns:a16="http://schemas.microsoft.com/office/drawing/2014/main" id="{A11A6B50-A81E-702A-E164-3ACBDD3FADB0}"/>
            </a:ext>
          </a:extLst>
        </xdr:cNvPr>
        <xdr:cNvSpPr/>
      </xdr:nvSpPr>
      <xdr:spPr>
        <a:xfrm>
          <a:off x="296100" y="2480609"/>
          <a:ext cx="4989822" cy="3128494"/>
        </a:xfrm>
        <a:prstGeom prst="roundRect">
          <a:avLst>
            <a:gd name="adj" fmla="val 6808"/>
          </a:avLst>
        </a:prstGeom>
        <a:solidFill>
          <a:schemeClr val="accent2"/>
        </a:solidFill>
        <a:ln>
          <a:solidFill>
            <a:srgbClr val="9B95C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p>
      </xdr:txBody>
    </xdr:sp>
    <xdr:clientData/>
  </xdr:twoCellAnchor>
  <xdr:twoCellAnchor>
    <xdr:from>
      <xdr:col>1</xdr:col>
      <xdr:colOff>513876</xdr:colOff>
      <xdr:row>13</xdr:row>
      <xdr:rowOff>121552</xdr:rowOff>
    </xdr:from>
    <xdr:to>
      <xdr:col>6</xdr:col>
      <xdr:colOff>580549</xdr:colOff>
      <xdr:row>15</xdr:row>
      <xdr:rowOff>142880</xdr:rowOff>
    </xdr:to>
    <xdr:sp macro="" textlink="">
      <xdr:nvSpPr>
        <xdr:cNvPr id="6" name="TextBox 5">
          <a:hlinkClick xmlns:r="http://schemas.openxmlformats.org/officeDocument/2006/relationships" r:id="rId1"/>
          <a:extLst>
            <a:ext uri="{FF2B5EF4-FFF2-40B4-BE49-F238E27FC236}">
              <a16:creationId xmlns:a16="http://schemas.microsoft.com/office/drawing/2014/main" id="{6164B23C-95D9-45B8-91D6-3E59E221FB2E}"/>
            </a:ext>
          </a:extLst>
        </xdr:cNvPr>
        <xdr:cNvSpPr txBox="1"/>
      </xdr:nvSpPr>
      <xdr:spPr>
        <a:xfrm>
          <a:off x="1163817" y="2721317"/>
          <a:ext cx="3316379" cy="402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a:t>
          </a:r>
          <a:r>
            <a:rPr lang="en-US" sz="1600" b="1">
              <a:solidFill>
                <a:schemeClr val="bg1"/>
              </a:solidFill>
              <a:latin typeface="Nata Sans" pitchFamily="2" charset="0"/>
              <a:ea typeface="Nata Sans" pitchFamily="2" charset="0"/>
              <a:cs typeface="Nata Sans" pitchFamily="2" charset="0"/>
            </a:rPr>
            <a:t>Balance Sheet</a:t>
          </a:r>
        </a:p>
      </xdr:txBody>
    </xdr:sp>
    <xdr:clientData/>
  </xdr:twoCellAnchor>
  <xdr:twoCellAnchor>
    <xdr:from>
      <xdr:col>1</xdr:col>
      <xdr:colOff>513876</xdr:colOff>
      <xdr:row>16</xdr:row>
      <xdr:rowOff>2897</xdr:rowOff>
    </xdr:from>
    <xdr:to>
      <xdr:col>6</xdr:col>
      <xdr:colOff>582365</xdr:colOff>
      <xdr:row>18</xdr:row>
      <xdr:rowOff>34510</xdr:rowOff>
    </xdr:to>
    <xdr:sp macro="" textlink="">
      <xdr:nvSpPr>
        <xdr:cNvPr id="7" name="TextBox 6">
          <a:hlinkClick xmlns:r="http://schemas.openxmlformats.org/officeDocument/2006/relationships" r:id="rId2"/>
          <a:extLst>
            <a:ext uri="{FF2B5EF4-FFF2-40B4-BE49-F238E27FC236}">
              <a16:creationId xmlns:a16="http://schemas.microsoft.com/office/drawing/2014/main" id="{4A692CA2-153D-44FC-B36D-0FD39A4C39B1}"/>
            </a:ext>
          </a:extLst>
        </xdr:cNvPr>
        <xdr:cNvSpPr txBox="1"/>
      </xdr:nvSpPr>
      <xdr:spPr>
        <a:xfrm>
          <a:off x="1160421" y="3281806"/>
          <a:ext cx="3301217" cy="44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a:t>
          </a:r>
          <a:r>
            <a:rPr lang="en-US" sz="1600" b="1">
              <a:solidFill>
                <a:schemeClr val="bg1"/>
              </a:solidFill>
              <a:latin typeface="Nata Sans" pitchFamily="2" charset="0"/>
              <a:ea typeface="Nata Sans" pitchFamily="2" charset="0"/>
              <a:cs typeface="Nata Sans" pitchFamily="2" charset="0"/>
            </a:rPr>
            <a:t>P&amp;L</a:t>
          </a:r>
        </a:p>
      </xdr:txBody>
    </xdr:sp>
    <xdr:clientData/>
  </xdr:twoCellAnchor>
  <xdr:twoCellAnchor>
    <xdr:from>
      <xdr:col>1</xdr:col>
      <xdr:colOff>513876</xdr:colOff>
      <xdr:row>18</xdr:row>
      <xdr:rowOff>104159</xdr:rowOff>
    </xdr:from>
    <xdr:to>
      <xdr:col>6</xdr:col>
      <xdr:colOff>550616</xdr:colOff>
      <xdr:row>20</xdr:row>
      <xdr:rowOff>141802</xdr:rowOff>
    </xdr:to>
    <xdr:sp macro="" textlink="">
      <xdr:nvSpPr>
        <xdr:cNvPr id="9" name="TextBox 8">
          <a:hlinkClick xmlns:r="http://schemas.openxmlformats.org/officeDocument/2006/relationships" r:id="rId3"/>
          <a:extLst>
            <a:ext uri="{FF2B5EF4-FFF2-40B4-BE49-F238E27FC236}">
              <a16:creationId xmlns:a16="http://schemas.microsoft.com/office/drawing/2014/main" id="{A6D65E6C-99A3-4EC0-8057-781B102E80EE}"/>
            </a:ext>
          </a:extLst>
        </xdr:cNvPr>
        <xdr:cNvSpPr txBox="1"/>
      </xdr:nvSpPr>
      <xdr:spPr>
        <a:xfrm>
          <a:off x="1160421" y="3798704"/>
          <a:ext cx="3269468" cy="407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a:t>
          </a:r>
          <a:r>
            <a:rPr lang="en-US" sz="1600" b="1">
              <a:solidFill>
                <a:schemeClr val="bg1"/>
              </a:solidFill>
              <a:latin typeface="Nata Sans" pitchFamily="2" charset="0"/>
              <a:ea typeface="Nata Sans" pitchFamily="2" charset="0"/>
              <a:cs typeface="Nata Sans" pitchFamily="2" charset="0"/>
            </a:rPr>
            <a:t>Cash Flows Statement</a:t>
          </a:r>
        </a:p>
      </xdr:txBody>
    </xdr:sp>
    <xdr:clientData/>
  </xdr:twoCellAnchor>
  <xdr:twoCellAnchor>
    <xdr:from>
      <xdr:col>1</xdr:col>
      <xdr:colOff>513876</xdr:colOff>
      <xdr:row>21</xdr:row>
      <xdr:rowOff>26724</xdr:rowOff>
    </xdr:from>
    <xdr:to>
      <xdr:col>6</xdr:col>
      <xdr:colOff>582362</xdr:colOff>
      <xdr:row>23</xdr:row>
      <xdr:rowOff>55293</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60582FD2-59C7-419C-814E-F311B014F99A}"/>
            </a:ext>
          </a:extLst>
        </xdr:cNvPr>
        <xdr:cNvSpPr txBox="1"/>
      </xdr:nvSpPr>
      <xdr:spPr>
        <a:xfrm>
          <a:off x="1160421" y="4275451"/>
          <a:ext cx="3301214" cy="398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a:t>
          </a:r>
          <a:r>
            <a:rPr lang="en-US" sz="1600" b="1">
              <a:solidFill>
                <a:schemeClr val="bg1"/>
              </a:solidFill>
              <a:latin typeface="Nata Sans" pitchFamily="2" charset="0"/>
              <a:ea typeface="Nata Sans" pitchFamily="2" charset="0"/>
              <a:cs typeface="Nata Sans" pitchFamily="2" charset="0"/>
            </a:rPr>
            <a:t>Key Metrics</a:t>
          </a:r>
        </a:p>
      </xdr:txBody>
    </xdr:sp>
    <xdr:clientData/>
  </xdr:twoCellAnchor>
  <xdr:twoCellAnchor>
    <xdr:from>
      <xdr:col>0</xdr:col>
      <xdr:colOff>556192</xdr:colOff>
      <xdr:row>0</xdr:row>
      <xdr:rowOff>123378</xdr:rowOff>
    </xdr:from>
    <xdr:to>
      <xdr:col>11</xdr:col>
      <xdr:colOff>394721</xdr:colOff>
      <xdr:row>11</xdr:row>
      <xdr:rowOff>111330</xdr:rowOff>
    </xdr:to>
    <xdr:sp macro="" textlink="">
      <xdr:nvSpPr>
        <xdr:cNvPr id="14" name="TextBox 13">
          <a:extLst>
            <a:ext uri="{FF2B5EF4-FFF2-40B4-BE49-F238E27FC236}">
              <a16:creationId xmlns:a16="http://schemas.microsoft.com/office/drawing/2014/main" id="{0BF1687D-6C2B-4142-9094-8D41F44B4C9A}"/>
            </a:ext>
          </a:extLst>
        </xdr:cNvPr>
        <xdr:cNvSpPr txBox="1"/>
      </xdr:nvSpPr>
      <xdr:spPr>
        <a:xfrm>
          <a:off x="556192" y="123378"/>
          <a:ext cx="6914243" cy="215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gradFill flip="none" rotWithShape="1">
                <a:gsLst>
                  <a:gs pos="0">
                    <a:schemeClr val="accent2"/>
                  </a:gs>
                  <a:gs pos="100000">
                    <a:schemeClr val="accent1"/>
                  </a:gs>
                </a:gsLst>
                <a:lin ang="0" scaled="1"/>
                <a:tileRect/>
              </a:gradFill>
              <a:latin typeface="Nata Sans" pitchFamily="2" charset="0"/>
              <a:ea typeface="Nata Sans" pitchFamily="2" charset="0"/>
              <a:cs typeface="Nata Sans" pitchFamily="2" charset="0"/>
            </a:rPr>
            <a:t>Agthia</a:t>
          </a:r>
        </a:p>
        <a:p>
          <a:r>
            <a:rPr lang="en-US" sz="6000" b="1">
              <a:gradFill flip="none" rotWithShape="1">
                <a:gsLst>
                  <a:gs pos="0">
                    <a:schemeClr val="accent2"/>
                  </a:gs>
                  <a:gs pos="100000">
                    <a:schemeClr val="accent1"/>
                  </a:gs>
                </a:gsLst>
                <a:lin ang="0" scaled="1"/>
                <a:tileRect/>
              </a:gradFill>
              <a:latin typeface="Nata Sans" pitchFamily="2" charset="0"/>
              <a:ea typeface="Nata Sans" pitchFamily="2" charset="0"/>
              <a:cs typeface="Nata Sans" pitchFamily="2" charset="0"/>
            </a:rPr>
            <a:t>DATABOOK</a:t>
          </a:r>
        </a:p>
        <a:p>
          <a:r>
            <a:rPr lang="en-US" sz="1400" b="0" baseline="0">
              <a:solidFill>
                <a:sysClr val="windowText" lastClr="000000"/>
              </a:solidFill>
              <a:latin typeface="Nata Sans" pitchFamily="2" charset="0"/>
              <a:ea typeface="Nata Sans" pitchFamily="2" charset="0"/>
              <a:cs typeface="Nata Sans" pitchFamily="2" charset="0"/>
            </a:rPr>
            <a:t>Q1 2026</a:t>
          </a:r>
          <a:endParaRPr lang="ru-RU" sz="1400" b="0">
            <a:solidFill>
              <a:sysClr val="windowText" lastClr="000000"/>
            </a:solidFill>
            <a:latin typeface="Nata Sans" pitchFamily="2" charset="0"/>
            <a:ea typeface="Nata Sans" pitchFamily="2" charset="0"/>
            <a:cs typeface="Nata Sans" pitchFamily="2" charset="0"/>
          </a:endParaRPr>
        </a:p>
      </xdr:txBody>
    </xdr:sp>
    <xdr:clientData/>
  </xdr:twoCellAnchor>
  <xdr:twoCellAnchor>
    <xdr:from>
      <xdr:col>1</xdr:col>
      <xdr:colOff>513876</xdr:colOff>
      <xdr:row>23</xdr:row>
      <xdr:rowOff>124942</xdr:rowOff>
    </xdr:from>
    <xdr:to>
      <xdr:col>9</xdr:col>
      <xdr:colOff>160185</xdr:colOff>
      <xdr:row>25</xdr:row>
      <xdr:rowOff>128115</xdr:rowOff>
    </xdr:to>
    <xdr:sp macro="" textlink="">
      <xdr:nvSpPr>
        <xdr:cNvPr id="15" name="TextBox 14">
          <a:hlinkClick xmlns:r="http://schemas.openxmlformats.org/officeDocument/2006/relationships" r:id="rId5"/>
          <a:extLst>
            <a:ext uri="{FF2B5EF4-FFF2-40B4-BE49-F238E27FC236}">
              <a16:creationId xmlns:a16="http://schemas.microsoft.com/office/drawing/2014/main" id="{E052413D-996A-40E1-B8AE-6178428C38A3}"/>
            </a:ext>
          </a:extLst>
        </xdr:cNvPr>
        <xdr:cNvSpPr txBox="1"/>
      </xdr:nvSpPr>
      <xdr:spPr>
        <a:xfrm>
          <a:off x="1160421" y="4743124"/>
          <a:ext cx="4818673" cy="37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Segmental Performance</a:t>
          </a:r>
          <a:endParaRPr lang="en-US" sz="1600" b="1">
            <a:solidFill>
              <a:schemeClr val="bg1"/>
            </a:solidFill>
            <a:latin typeface="Nata Sans" pitchFamily="2" charset="0"/>
            <a:ea typeface="Nata Sans" pitchFamily="2" charset="0"/>
            <a:cs typeface="Nata Sans" pitchFamily="2" charset="0"/>
          </a:endParaRPr>
        </a:p>
      </xdr:txBody>
    </xdr:sp>
    <xdr:clientData/>
  </xdr:twoCellAnchor>
  <xdr:twoCellAnchor>
    <xdr:from>
      <xdr:col>0</xdr:col>
      <xdr:colOff>592817</xdr:colOff>
      <xdr:row>30</xdr:row>
      <xdr:rowOff>150933</xdr:rowOff>
    </xdr:from>
    <xdr:to>
      <xdr:col>10</xdr:col>
      <xdr:colOff>571500</xdr:colOff>
      <xdr:row>41</xdr:row>
      <xdr:rowOff>11206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C8926AB3-D2FC-46E5-87BB-D5C22327C828}"/>
            </a:ext>
          </a:extLst>
        </xdr:cNvPr>
        <xdr:cNvSpPr txBox="1"/>
      </xdr:nvSpPr>
      <xdr:spPr>
        <a:xfrm>
          <a:off x="592817" y="6784815"/>
          <a:ext cx="6478095" cy="18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Nata Sans" pitchFamily="2" charset="0"/>
              <a:ea typeface="Nata Sans" pitchFamily="2" charset="0"/>
              <a:cs typeface="Nata Sans" pitchFamily="2" charset="0"/>
            </a:rPr>
            <a:t>Tatiana Vlasova</a:t>
          </a:r>
          <a:br>
            <a:rPr lang="en-US" sz="1400">
              <a:solidFill>
                <a:sysClr val="windowText" lastClr="000000"/>
              </a:solidFill>
              <a:effectLst/>
              <a:latin typeface="Nata Sans" pitchFamily="2" charset="0"/>
              <a:ea typeface="Nata Sans" pitchFamily="2" charset="0"/>
              <a:cs typeface="Nata Sans" pitchFamily="2" charset="0"/>
            </a:rPr>
          </a:br>
          <a:r>
            <a:rPr lang="en-US" sz="1400">
              <a:solidFill>
                <a:sysClr val="windowText" lastClr="000000"/>
              </a:solidFill>
              <a:effectLst/>
              <a:latin typeface="Nata Sans" pitchFamily="2" charset="0"/>
              <a:ea typeface="Nata Sans" pitchFamily="2" charset="0"/>
              <a:cs typeface="Nata Sans" pitchFamily="2" charset="0"/>
            </a:rPr>
            <a:t>Director of Investor Relations</a:t>
          </a:r>
          <a:br>
            <a:rPr lang="en-US" sz="1400">
              <a:solidFill>
                <a:sysClr val="windowText" lastClr="000000"/>
              </a:solidFill>
              <a:effectLst/>
              <a:latin typeface="Nata Sans" pitchFamily="2" charset="0"/>
              <a:ea typeface="Nata Sans" pitchFamily="2" charset="0"/>
              <a:cs typeface="Nata Sans" pitchFamily="2" charset="0"/>
            </a:rPr>
          </a:br>
          <a:r>
            <a:rPr lang="en-US" sz="1400">
              <a:solidFill>
                <a:sysClr val="windowText" lastClr="000000"/>
              </a:solidFill>
              <a:effectLst/>
              <a:latin typeface="Nata Sans" pitchFamily="2" charset="0"/>
              <a:ea typeface="Nata Sans" pitchFamily="2" charset="0"/>
              <a:cs typeface="Nata Sans" pitchFamily="2" charset="0"/>
            </a:rPr>
            <a:t>e-mail: </a:t>
          </a:r>
          <a:r>
            <a:rPr lang="en-US" sz="1400" u="sng">
              <a:solidFill>
                <a:sysClr val="windowText" lastClr="000000"/>
              </a:solidFill>
              <a:effectLst/>
              <a:latin typeface="Nata Sans" pitchFamily="2" charset="0"/>
              <a:ea typeface="Nata Sans" pitchFamily="2" charset="0"/>
              <a:cs typeface="Nata Sans" pitchFamily="2" charset="0"/>
            </a:rPr>
            <a:t>tatiana.vlasova@agthia.com</a:t>
          </a:r>
        </a:p>
        <a:p>
          <a:pPr marL="0" marR="0" lvl="0" indent="0" defTabSz="914400" eaLnBrk="1" fontAlgn="auto" latinLnBrk="0" hangingPunct="1">
            <a:lnSpc>
              <a:spcPct val="100000"/>
            </a:lnSpc>
            <a:spcBef>
              <a:spcPts val="0"/>
            </a:spcBef>
            <a:spcAft>
              <a:spcPts val="0"/>
            </a:spcAft>
            <a:buClrTx/>
            <a:buSzTx/>
            <a:buFontTx/>
            <a:buNone/>
            <a:tabLst/>
            <a:defRPr/>
          </a:pPr>
          <a:endParaRPr lang="en-US" sz="1400" u="sng">
            <a:solidFill>
              <a:sysClr val="windowText" lastClr="000000"/>
            </a:solidFill>
            <a:effectLst/>
            <a:latin typeface="Nata Sans" pitchFamily="2" charset="0"/>
            <a:ea typeface="Nata Sans" pitchFamily="2" charset="0"/>
            <a:cs typeface="Nata Sans" pitchFamily="2" charset="0"/>
          </a:endParaRPr>
        </a:p>
        <a:p>
          <a:endParaRPr lang="en-US" sz="1200">
            <a:solidFill>
              <a:sysClr val="windowText" lastClr="000000"/>
            </a:solidFill>
            <a:effectLst/>
            <a:latin typeface="Nata Sans" pitchFamily="2" charset="0"/>
            <a:ea typeface="Nata Sans" pitchFamily="2" charset="0"/>
            <a:cs typeface="Nata Sans" pitchFamily="2" charset="0"/>
          </a:endParaRPr>
        </a:p>
      </xdr:txBody>
    </xdr:sp>
    <xdr:clientData/>
  </xdr:twoCellAnchor>
  <xdr:twoCellAnchor>
    <xdr:from>
      <xdr:col>1</xdr:col>
      <xdr:colOff>513876</xdr:colOff>
      <xdr:row>26</xdr:row>
      <xdr:rowOff>11224</xdr:rowOff>
    </xdr:from>
    <xdr:to>
      <xdr:col>9</xdr:col>
      <xdr:colOff>163360</xdr:colOff>
      <xdr:row>28</xdr:row>
      <xdr:rowOff>8046</xdr:rowOff>
    </xdr:to>
    <xdr:sp macro="" textlink="">
      <xdr:nvSpPr>
        <xdr:cNvPr id="2" name="TextBox 1">
          <a:hlinkClick xmlns:r="http://schemas.openxmlformats.org/officeDocument/2006/relationships" r:id="rId7"/>
          <a:extLst>
            <a:ext uri="{FF2B5EF4-FFF2-40B4-BE49-F238E27FC236}">
              <a16:creationId xmlns:a16="http://schemas.microsoft.com/office/drawing/2014/main" id="{52837B4A-C833-4FDC-BB7B-079D2802AA66}"/>
            </a:ext>
          </a:extLst>
        </xdr:cNvPr>
        <xdr:cNvSpPr txBox="1"/>
      </xdr:nvSpPr>
      <xdr:spPr>
        <a:xfrm>
          <a:off x="1163817" y="5031459"/>
          <a:ext cx="4849014" cy="355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Nata Sans" pitchFamily="2" charset="0"/>
              <a:ea typeface="Nata Sans" pitchFamily="2" charset="0"/>
              <a:cs typeface="Nata Sans" pitchFamily="2" charset="0"/>
              <a:sym typeface="Symbol" panose="05050102010706020507" pitchFamily="18" charset="2"/>
            </a:rPr>
            <a:t> Debt</a:t>
          </a:r>
          <a:r>
            <a:rPr lang="en-US" sz="1600" b="1" baseline="0">
              <a:solidFill>
                <a:schemeClr val="bg1"/>
              </a:solidFill>
              <a:latin typeface="Nata Sans" pitchFamily="2" charset="0"/>
              <a:ea typeface="Nata Sans" pitchFamily="2" charset="0"/>
              <a:cs typeface="Nata Sans" pitchFamily="2" charset="0"/>
              <a:sym typeface="Symbol" panose="05050102010706020507" pitchFamily="18" charset="2"/>
            </a:rPr>
            <a:t> Position</a:t>
          </a:r>
          <a:endParaRPr lang="en-US" sz="1600" b="1">
            <a:solidFill>
              <a:schemeClr val="bg1"/>
            </a:solidFill>
            <a:latin typeface="Nata Sans" pitchFamily="2" charset="0"/>
            <a:ea typeface="Nata Sans" pitchFamily="2" charset="0"/>
            <a:cs typeface="Nata Sans" pitchFamily="2"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USPB004/VOL1/Projects/2004/Lenta/Inventory/Reports/&#1054;&#1090;&#1095;&#1077;&#1090;%20&#1084;&#1072;&#1081;%202004.xls" TargetMode="External"/><Relationship Id="rId1" Type="http://schemas.openxmlformats.org/officeDocument/2006/relationships/externalLinkPath" Target="/RUSPB004/VOL1/Projects/2004/Lenta/Inventory/Reports/&#1054;&#1090;&#1095;&#1077;&#1090;%20&#1084;&#1072;&#1081;%20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AS%20&amp;%20GAAP%20%20Reports\IAS%20&amp;%20GAAP%20YEAR%202002\2002%20Q3%20Consolidation%20Model\A%20Consolidation%20&amp;%20Reporting\GAAP%20&amp;%20IAS%20Group%20TB%20&amp;%20Reports%20Q3%202002.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Worksheet%20in%20(C)%201711%20Planning%20Materiality%20Calculation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4;&#1090;&#1076;&#1077;&#1083;%20&#1080;&#1085;&#1074;&#1077;&#1089;&#1090;&#1080;&#1094;&#1080;&#1086;&#1085;&#1085;&#1086;&#1075;&#1086;%20&#1082;&#1086;&#1085;&#1090;&#1088;&#1086;&#1083;&#1083;&#1080;&#1085;&#1075;&#1072;/TopDown%202013/LPM%20Hyper%20and%20Super%20v1.5.4.xlsb" TargetMode="External"/><Relationship Id="rId1" Type="http://schemas.openxmlformats.org/officeDocument/2006/relationships/externalLinkPath" Target="/retail.lenta.spb.rus/common/Works/&#1060;&#1080;&#1085;&#1072;&#1085;&#1089;&#1086;&#1074;&#1099;&#1081;%20&#1086;&#1090;&#1076;&#1077;&#1083;/&#1054;&#1090;&#1076;&#1077;&#1083;%20&#1080;&#1085;&#1074;&#1077;&#1089;&#1090;&#1080;&#1094;&#1080;&#1086;&#1085;&#1085;&#1086;&#1075;&#1086;%20&#1082;&#1086;&#1085;&#1090;&#1088;&#1086;&#1083;&#1083;&#1080;&#1085;&#1075;&#1072;/TopDown%202013/LPM%20Hyper%20and%20Super%20v1.5.4.xlsb"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retail.lenta.spb.rus/common/Documents%20and%20Settings/mickeyes/Local%20Settings/Temporary%20Internet%20Files/OLK3/5140%20Cash%20-%20Workpaper.xls" TargetMode="External"/><Relationship Id="rId1" Type="http://schemas.openxmlformats.org/officeDocument/2006/relationships/externalLinkPath" Target="/retail.lenta.spb.rus/common/Documents%20and%20Settings/mickeyes/Local%20Settings/Temporary%20Internet%20Files/OLK3/5140%20Cash%20-%20Workpap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WINDOWS\TEMP\EXCEL\TOOLBA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orks\&#1060;&#1080;&#1085;&#1072;&#1085;&#1089;&#1086;&#1074;&#1099;&#1081;%20&#1086;&#1090;&#1076;&#1077;&#1083;\&#1050;&#1086;&#1085;&#1090;&#1088;&#1086;&#1083;&#1083;&#1080;&#1085;&#1075;\Actual\2019\12.2019\Rolling%20LfL%20sent%20to%20IR\!Rolling%20LFL_Dec19.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retail.lenta.spb.rus/common/Users/kmajors/AppData/Local/Temp/wz6379/backup/2340%20Evaluation%20of%20Misstatements%20(06-02)%20%20S%20.xls" TargetMode="External"/><Relationship Id="rId1" Type="http://schemas.openxmlformats.org/officeDocument/2006/relationships/externalLinkPath" Target="/retail.lenta.spb.rus/common/Users/kmajors/AppData/Local/Temp/wz6379/backup/2340%20Evaluation%20of%20Misstatements%20(06-02)%20%20S%20.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1611%20Perform%20Preliminary%20Analytical%20Review%20Workbook%20(adjusted%20for%20new%20pac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ntimashova\Desktop\&#1055;&#1086;&#1089;&#1090;&#1072;&#1074;&#1097;&#1080;&#1082;&#1080;%20&#1072;&#1085;&#1072;&#1083;&#1080;&#107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Works\&#1041;&#1091;&#1093;&#1075;&#1072;&#1083;&#1090;&#1077;&#1088;&#1080;&#1103;\&#1055;&#1086;&#1083;&#1100;&#1079;&#1086;&#1074;&#1072;&#1090;&#1077;&#1083;&#1080;\&#1057;&#1084;&#1080;&#1088;&#1085;&#1086;&#1074;&#1072;&#1045;\IFRS%201Q2007_300907\Cut-Off%20expen%20Adj.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54;&#1090;&#1095;&#1077;&#1090;&#1099;\&#1048;&#1074;&#1072;&#1085;&#1094;&#1086;&#1074;&#1072;\SPO\2006\&#1041;&#1072;&#1083;&#1072;&#1085;&#1089;%20(31-12-2005)%20&#1087;&#1088;&#1086;&#1074;&#1077;&#1088;&#1082;&#1072;%20&#1053;&#1055;&#1056;-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Office\Financial%20Department\&#1054;&#1090;&#1076;&#1077;&#1083;%20&#1072;&#1085;&#1072;&#1083;&#1080;&#1079;&#1072;%20&#1080;%20&#1087;&#1083;&#1072;&#1085;&#1080;&#1088;&#1086;&#1074;&#1072;&#1085;&#1080;&#1103;%20&#1060;&#1057;\&#1055;&#1088;&#1077;&#1079;&#1077;&#1085;&#1090;&#1072;&#1094;&#1080;&#1080;\SalesDevelopment\2014\12.&#1044;&#1077;&#1082;&#1072;&#1073;&#1088;&#1100;%202014\Data%20Commercial_Dec'14.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C)%205651%20FA%20Roll-forward%20for%20%20%20%20%20%20%209%20months%202006"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0;&#1086;&#1085;&#1090;&#1088;&#1086;&#1083;&#1083;&#1080;&#1085;&#1075;/FC/2014/FC06/LPM_FC06_June%20forecast.xlsb" TargetMode="External"/><Relationship Id="rId1" Type="http://schemas.openxmlformats.org/officeDocument/2006/relationships/externalLinkPath" Target="/retail.lenta.spb.rus/common/Works/&#1060;&#1080;&#1085;&#1072;&#1085;&#1089;&#1086;&#1074;&#1099;&#1081;%20&#1086;&#1090;&#1076;&#1077;&#1083;/&#1050;&#1086;&#1085;&#1090;&#1088;&#1086;&#1083;&#1083;&#1080;&#1085;&#1075;/FC/2014/FC06/LPM_FC06_June%20forecast.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akhoroshkova\My%20Documents\PBC\JTI_9month\Fixed%20Assets\FA%20&amp;%20CIP%2001.01.2004%20-%2030.09.2004%20USD&amp;RUB%20Schedule%20Petro.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DT%20Substantive%20Analytical%20Procedures%20Template"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retail.lenta.spb.rus/common/Works/&#1041;&#1091;&#1093;&#1075;&#1072;&#1083;&#1090;&#1077;&#1088;&#1080;&#1103;/&#1055;&#1086;&#1083;&#1100;&#1079;&#1086;&#1074;&#1072;&#1090;&#1077;&#1083;&#1080;/&#1057;&#1084;&#1080;&#1088;&#1085;&#1086;&#1074;&#1072;&#1045;/IFRS%202008-2009/1%20Q%202008%20ended%20300908/IFRS%20adjustments%20June-Sept08.xls" TargetMode="External"/><Relationship Id="rId1" Type="http://schemas.openxmlformats.org/officeDocument/2006/relationships/externalLinkPath" Target="/retail.lenta.spb.rus/common/Works/&#1041;&#1091;&#1093;&#1075;&#1072;&#1083;&#1090;&#1077;&#1088;&#1080;&#1103;/&#1055;&#1086;&#1083;&#1100;&#1079;&#1086;&#1074;&#1072;&#1090;&#1077;&#1083;&#1080;/&#1057;&#1084;&#1080;&#1088;&#1085;&#1086;&#1074;&#1072;&#1045;/IFRS%202008-2009/1%20Q%202008%20ended%20300908/IFRS%20adjustments%20June-Sept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Works\&#1060;&#1080;&#1085;&#1072;&#1085;&#1089;&#1086;&#1074;&#1099;&#1081;%20&#1086;&#1090;&#1076;&#1077;&#1083;\&#1050;&#1086;&#1085;&#1090;&#1088;&#1086;&#1083;&#1083;&#1080;&#1085;&#1075;\FC\2018\FC12\Lenta_FC12_2018.xlsb"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retail.lenta.spb.rus/common/Works/&#1041;&#1091;&#1093;&#1075;&#1072;&#1083;&#1090;&#1077;&#1088;&#1080;&#1103;/&#1055;&#1086;&#1083;&#1100;&#1079;&#1086;&#1074;&#1072;&#1090;&#1077;&#1083;&#1080;/IFRS_Lenta/IFRS%202012/12m%20ended%20311212/IFRS%20adj%20311212.xlsx" TargetMode="External"/><Relationship Id="rId1" Type="http://schemas.openxmlformats.org/officeDocument/2006/relationships/externalLinkPath" Target="/retail.lenta.spb.rus/common/Works/&#1041;&#1091;&#1093;&#1075;&#1072;&#1083;&#1090;&#1077;&#1088;&#1080;&#1103;/&#1055;&#1086;&#1083;&#1100;&#1079;&#1086;&#1074;&#1072;&#1090;&#1077;&#1083;&#1080;/IFRS_Lenta/IFRS%202012/12m%20ended%20311212/IFRS%20adj%20311212.xlsx"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retail.lenta.spb.rus/common/Users/JMarchi/AppData/Local/Microsoft/Windows/Temporary%20Internet%20Files/Content.Outlook/9Y5V53RA/Originals%20from%20TPG/TPG%20Valuation%20Templates/Biomet%20Valuation%20-%204Q10.xls" TargetMode="External"/><Relationship Id="rId2" Type="http://schemas.microsoft.com/office/2019/04/relationships/externalLinkLongPath" Target="/retail.lenta.spb.rus/common/Users/JMarchi/AppData/Local/Microsoft/Windows/Temporary%20Internet%20Files/Content.Outlook/9Y5V53RA/Originals%20from%20TPG/TPG%20Valuation%20Templates/Biomet%20Valuation%20-%204Q10.xls?8B9C123E" TargetMode="External"/><Relationship Id="rId1" Type="http://schemas.openxmlformats.org/officeDocument/2006/relationships/externalLinkPath" Target="file:///\\8B9C123E\Biomet%20Valuation%20-%204Q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A\YRS\ACT2005\EXPORT\GALLI\0256%20Galli%20HBII%2031.12.200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etail.lenta.spb.rus/common/&#1054;&#1090;&#1095;&#1077;&#1090;&#1099;/&#1048;&#1074;&#1072;&#1085;&#1094;&#1086;&#1074;&#1072;/SPO/2006/&#1041;&#1072;&#1083;&#1072;&#1085;&#1089;%20(31-12-2005)%20&#1087;&#1088;&#1086;&#1074;&#1077;&#1088;&#1082;&#1072;%20&#1053;&#1055;&#1056;-2.xls" TargetMode="External"/><Relationship Id="rId1" Type="http://schemas.openxmlformats.org/officeDocument/2006/relationships/externalLinkPath" Target="/retail.lenta.spb.rus/common/&#1054;&#1090;&#1095;&#1077;&#1090;&#1099;/&#1048;&#1074;&#1072;&#1085;&#1094;&#1086;&#1074;&#1072;/SPO/2006/&#1041;&#1072;&#1083;&#1072;&#1085;&#1089;%20(31-12-2005)%20&#1087;&#1088;&#1086;&#1074;&#1077;&#1088;&#1082;&#1072;%20&#1053;&#1055;&#1056;-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610%20PP&amp;E%20Combined%20Leadsheet"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RUSPB004/VOL1/WINDOWS/TEMP/AddSheets.xls" TargetMode="External"/><Relationship Id="rId1" Type="http://schemas.openxmlformats.org/officeDocument/2006/relationships/externalLinkPath" Target="/RUSPB004/VOL1/WINDOWS/TEMP/AddSheets.xls"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file:///\\retail.lenta.spb.rus\common\Users\ekashtanova\Desktop\KST%20Training\CIS%20Manufacturing%20pack%20development%202009\NEW%20APPROACH\To%20be%20added%20to%20CIS%20PACK\Old%20excel%20format\Substantive%20Analytical%20Procedures%20Template%20(Revised%20for%202009%20Alternative).xls?48B517C7" TargetMode="External"/><Relationship Id="rId1" Type="http://schemas.openxmlformats.org/officeDocument/2006/relationships/externalLinkPath" Target="file:///\\48B517C7\Substantive%20Analytical%20Procedures%20Template%20(Revised%20for%202009%20Alternativ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Users\julia.veryaskina\AppData\Local\Microsoft\Windows\Temporary%20Internet%20Files\Content.Outlook\DV04Z238\January2009_%20sales%20flash%2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Documents%20and%20Settings\BuslaevP\Desktop\HFM\BS_Input_V1.xls"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0;&#1086;&#1085;&#1090;&#1088;&#1086;&#1083;&#1083;&#1080;&#1085;&#1075;/FC/2014/FC01/LPM_FC01_2014v1.0%2013_03_2014.xlsb" TargetMode="External"/><Relationship Id="rId1" Type="http://schemas.openxmlformats.org/officeDocument/2006/relationships/externalLinkPath" Target="/retail.lenta.spb.rus/common/Works/&#1060;&#1080;&#1085;&#1072;&#1085;&#1089;&#1086;&#1074;&#1099;&#1081;%20&#1086;&#1090;&#1076;&#1077;&#1083;/&#1050;&#1086;&#1085;&#1090;&#1088;&#1086;&#1083;&#1083;&#1080;&#1085;&#1075;/FC/2014/FC01/LPM_FC01_2014v1.0%2013_03_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1052;&#1086;&#1080;%20&#1076;&#1086;&#1082;&#1091;&#1084;&#1077;&#1085;&#1090;&#1099;\&#1040;&#1053;&#1040;&#1051;&#1048;&#1047;\&#1077;&#1078;&#1077;&#1085;&#1077;&#1076;&#1077;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TEMP\Grp(1)schedules99.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C)%202262.OD%20Shakhmatna%20Vidomist'%20-%2031%2012%20200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Documents%20and%20Settings\achernova\Desktop\GAAP%20A2%20spb%20Karusel%206m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nataliya.markova\My%20Documents\&#1054;&#1058;&#1063;&#1045;&#1058;&#1053;&#1054;&#1057;&#1058;&#1068;\&#1086;&#1090;&#1095;&#1077;&#1090;&#1085;&#1086;&#1089;&#1090;&#1100;%209%20&#1084;&#1077;&#1089;%20%202006\&#1053;&#1072;&#1083;&#1086;&#1075;%20&#1088;&#1077;&#1075;&#1080;&#1089;&#1090;&#1088;&#1099;%203%20&#1082;&#1074;%20Deloitte.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RUSPB004/VOL1/Documents%20and%20Settings/vladimir.gorichev/My%20Documents/&#1055;&#1088;&#1086;&#1077;&#1082;&#1090;&#1099;/SAP/&#1044;&#1077;&#1088;&#1077;&#1074;&#1086;%20&#1082;&#1072;&#1090;&#1072;&#1083;&#1086;&#1075;&#1086;&#1074;%2010.1.xls" TargetMode="External"/><Relationship Id="rId1" Type="http://schemas.openxmlformats.org/officeDocument/2006/relationships/externalLinkPath" Target="/RUSPB004/VOL1/Documents%20and%20Settings/vladimir.gorichev/My%20Documents/&#1055;&#1088;&#1086;&#1077;&#1082;&#1090;&#1099;/SAP/&#1044;&#1077;&#1088;&#1077;&#1074;&#1086;%20&#1082;&#1072;&#1090;&#1072;&#1083;&#1086;&#1075;&#1086;&#1074;%201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Works\&#1041;&#1091;&#1093;&#1075;&#1072;&#1083;&#1090;&#1077;&#1088;&#1080;&#1103;\&#1055;&#1086;&#1083;&#1100;&#1079;&#1086;&#1074;&#1072;&#1090;&#1077;&#1083;&#1080;\&#1057;&#1084;&#1080;&#1088;&#1085;&#1086;&#1074;&#1072;&#1045;\IFRS%202007-2008\FINAL%20IFRS%202007-2008\Preopening%20cost%20from%20Deloit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WINDOWS\TEMP\Tax%20Rollforward%20%20testing5.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6550%20IFRS%20Deferred%20Tax%20Testing%20@%2030%2006%202009"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ocuments%20and%20Settings\lchumak\Desktop\Projects\02%20Lenta\Audit%20June%2010%20months\FA%20old%20template.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5610%20Fixed%20Assets%20Roll-forward%20and%20test"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Documents%20and%20Settings\mraikhman\My%20Documents\BS\OTHER\Pack\Workpapers\06%20Fixed%20Assets\5651%20Property%20Testing.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C)%205650%20PPE%20testing%20@%2030%2006%202009"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C)%206351.spb%20ST%20and%20LT%20Debt%206%20m'2007"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C)%206140%20Payables%20six%20month%20review%20@%2031%2012%202007"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nataliya.markova\Local%20Settings\Temporary%20Internet%20Files\OLKCF\&#1054;&#1057;&#1042;%201%20&#1082;&#1074;%20(&#1089;&#1074;&#1077;&#1088;&#1082;&#1072;%20&#1087;&#1088;&#1080;&#1073;&#1099;&#1083;&#1080;).xls"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RUSPB004/VOL1/WINDOWS/TEMP/WINDOWS/TEMP/clients/work/data/consol99/awayhome.xls" TargetMode="External"/><Relationship Id="rId1" Type="http://schemas.openxmlformats.org/officeDocument/2006/relationships/externalLinkPath" Target="/RUSPB004/VOL1/WINDOWS/TEMP/WINDOWS/TEMP/clients/work/data/consol99/awayhom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Documents%20and%20Settings\yulia.tikhonova\Local%20Settings\Temporary%20Internet%20Files\Content.Outlook\1HWJXZOA\Deferred%20tax%20300611_12m_after%20revaluation_after%20Delotte%20adj.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5331%20Receivables-6%20months%20Review@31%2012%202006"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6145.7%20Accounts%20Payable%20KEM%2031%2012%202009"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2261%20Consolidated%20IAS%20F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Documents%20and%20Settings\yulia.tikhonova\Application%20Data\Microsoft\Excel\Deferred%20tax%20@311210_preliminary3.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C)%207151%20Equity%20as%20of%2030%2006%202010"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6351.spb%20ST%20and%20LT%20Debt%20Y2007"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System/BusPlan/&#1041;&#1080;&#1079;&#1085;&#1077;&#1089;-&#1087;&#1083;&#1072;&#1085;%202003/&#1055;&#1088;&#1086;&#1075;&#1085;&#1086;&#1079;&#1099;%20&#1076;&#1074;&#1080;&#1078;&#1077;&#1085;&#1080;&#1103;%20&#1076;&#1077;&#1085;&#1077;&#1078;&#1085;&#1099;&#1093;%20&#1089;&#1088;&#1077;&#1076;&#1089;&#1090;&#1074;/&#1044;&#1086;%20&#1072;&#1087;&#1088;&#1077;&#1083;&#1103;%2004%20&#1089;%20&#1085;&#1086;&#1074;&#1086;&#1075;&#1086;&#1076;&#1085;&#1077;&#1081;%20&#1082;&#1072;&#1084;&#1087;&#1072;&#1085;&#1080;&#1077;&#1081;/&#1055;&#1088;&#1086;&#1075;&#1085;&#1086;&#1079;%20&#1076;&#1077;&#1082;&#1072;&#1073;&#1088;&#1100;%20&#1072;&#1087;&#1088;&#1077;&#1083;&#1100;%202004.xls" TargetMode="External"/><Relationship Id="rId1" Type="http://schemas.openxmlformats.org/officeDocument/2006/relationships/externalLinkPath" Target="/System/BusPlan/&#1041;&#1080;&#1079;&#1085;&#1077;&#1089;-&#1087;&#1083;&#1072;&#1085;%202003/&#1055;&#1088;&#1086;&#1075;&#1085;&#1086;&#1079;&#1099;%20&#1076;&#1074;&#1080;&#1078;&#1077;&#1085;&#1080;&#1103;%20&#1076;&#1077;&#1085;&#1077;&#1078;&#1085;&#1099;&#1093;%20&#1089;&#1088;&#1077;&#1076;&#1089;&#1090;&#1074;/&#1044;&#1086;%20&#1072;&#1087;&#1088;&#1077;&#1083;&#1103;%2004%20&#1089;%20&#1085;&#1086;&#1074;&#1086;&#1075;&#1086;&#1076;&#1085;&#1077;&#1081;%20&#1082;&#1072;&#1084;&#1087;&#1072;&#1085;&#1080;&#1077;&#1081;/&#1055;&#1088;&#1086;&#1075;&#1085;&#1086;&#1079;%20&#1076;&#1077;&#1082;&#1072;&#1073;&#1088;&#1100;%20&#1072;&#1087;&#1088;&#1077;&#1083;&#1100;%20200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Works\&#1060;&#1080;&#1085;&#1072;&#1085;&#1089;&#1086;&#1074;&#1099;&#1081;%20&#1086;&#1090;&#1076;&#1077;&#1083;\&#1055;&#1086;&#1083;&#1100;&#1079;&#1086;&#1074;&#1072;&#1090;&#1077;&#1083;&#1080;\&#1052;&#1080;&#1093;&#1072;&#1081;&#1083;&#1077;&#1085;&#1082;&#1086;&#1053;\ispolnen%202006\&#1076;&#1077;&#1082;&#1072;&#1073;&#1088;&#1100;\&#1076;&#1077;&#1082;&#1072;&#1073;&#1088;&#1100;%20&#1080;&#1089;&#1087;&#1086;&#1083;&#1085;&#1077;&#1085;&#1080;&#1077;%20&#1088;&#1091;&#1073;%20c%2013%20&#1087;&#1077;&#1088;&#1080;&#1086;&#1076;&#1086;&#108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Documents%20and%20Settings\ntimashova\Local%20Settings\Temporary%20Internet%20Files\OLK61\&#1040;&#1085;&#1072;&#1083;&#1080;&#1079;%20&#1087;&#1086;&#1089;&#1090;&#1072;&#1074;&#1097;&#1080;&#1082;&#1086;&#1074;%20&#1076;&#1083;&#1103;%20&#1044;&#1077;&#1083;&#1086;&#1081;&#1090;.xls"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RUSPB004/VOL1/Documents%20and%20Settings/Dsavinkin/My%20Documents/Lenta/2004/50%20Financial%20statements/&#1041;&#1072;&#1083;&#1072;&#1085;&#1089;_&#1076;&#1077;&#1082;&#1072;&#1073;&#1088;&#1100;%202004%20&#1088;&#1091;&#1073;&#1083;&#1080;.xls" TargetMode="External"/><Relationship Id="rId1" Type="http://schemas.openxmlformats.org/officeDocument/2006/relationships/externalLinkPath" Target="/RUSPB004/VOL1/Documents%20and%20Settings/Dsavinkin/My%20Documents/Lenta/2004/50%20Financial%20statements/&#1041;&#1072;&#1083;&#1072;&#1085;&#1089;_&#1076;&#1077;&#1082;&#1072;&#1073;&#1088;&#1100;%202004%20&#1088;&#1091;&#1073;&#1083;&#108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Documents%20and%20Settings\malikova_t\Local%20Settings\Temporary%20Internet%20Files\Content.Outlook\TPDEMT2J\&#1052;&#1072;&#1082;&#1089;&#1080;&#1084;&#1086;&#1074;&#1072;%20&#1060;&#1086;&#1088;&#1084;&#1072;&#1090;%20&#1087;&#1083;&#1072;&#1085;&#1080;&#1088;&#1086;&#1074;&#1072;&#1085;&#1080;&#1103;%20&#1079;&#1072;&#1090;&#1088;&#1072;&#1090;.xlsx"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RUSPB004/VOL1/Documents%20and%20Settings/Natalia.Mihailenko/My%20Documents/05%20&#1092;&#1077;&#1074;&#1088;&#1072;&#1083;&#1100;/&#1073;&#1072;&#1083;&#1072;&#1085;&#1089;%201-2_2005.xls" TargetMode="External"/><Relationship Id="rId1" Type="http://schemas.openxmlformats.org/officeDocument/2006/relationships/externalLinkPath" Target="/RUSPB004/VOL1/Documents%20and%20Settings/Natalia.Mihailenko/My%20Documents/05%20&#1092;&#1077;&#1074;&#1088;&#1072;&#1083;&#1100;/&#1073;&#1072;&#1083;&#1072;&#1085;&#1089;%201-2_200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epartments\DEF\Department\&#1041;&#1048;&#1047;&#1053;&#1045;&#1057;-&#1055;&#1051;&#1040;&#1053;&#1067;\&#1057;&#1057;\2012\25.12.2011\&#1041;&#1080;&#1079;&#1085;&#1077;&#1089;-&#1087;&#1083;&#1072;&#1085;%202012%20v.0%20(&#1087;&#1086;&#1083;&#1100;&#1079;&#1086;&#1074;&#1072;&#1090;&#1100;&#1089;&#1103;%20&#1101;&#1090;&#1080;&#108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20%20%20%20Blank%20CMA%20Workbook%20(Revised%20for%202009%20Alternative)"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5670%20JTI%20PETRO%20%20%20FA%20PBC%20lists%20%20interim%2030%20SEP%2003"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retail.lenta.spb.rus/common/Data/CommDoc/5340.xls" TargetMode="External"/><Relationship Id="rId1" Type="http://schemas.openxmlformats.org/officeDocument/2006/relationships/externalLinkPath" Target="/retail.lenta.spb.rus/common/Data/CommDoc/53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Отчет Май"/>
      <sheetName val="Детально"/>
      <sheetName val="40-50"/>
      <sheetName val="owssvr(1)"/>
    </sheetNames>
    <sheetDataSet>
      <sheetData sheetId="0"/>
      <sheetData sheetId="1"/>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Comparative GAAP"/>
      <sheetName val="Group Comparative IAS"/>
      <sheetName val="R-U IAS History"/>
      <sheetName val="Cash Flow Working"/>
      <sheetName val="REPO"/>
      <sheetName val="TB GAAP"/>
      <sheetName val="TB IAS"/>
      <sheetName val="Income Statement"/>
      <sheetName val="Balance Sheet"/>
      <sheetName val="Cash Flow"/>
      <sheetName val="G-I-F Total"/>
      <sheetName val="G-I-F (RU)"/>
      <sheetName val="G-I-F (UA)"/>
      <sheetName val="FLash IAS"/>
      <sheetName val="Loans"/>
      <sheetName val="Cash Flow support"/>
      <sheetName val="Income Statement Russia and Ukr"/>
      <sheetName val="Class A Shares Outstanding"/>
      <sheetName val="Class B Shares Outstanding"/>
      <sheetName val="Dilutive Shares Outstanding"/>
      <sheetName val="EPS Working"/>
      <sheetName val="Share Price 2002"/>
      <sheetName val="RE Working"/>
      <sheetName val="Change of Equity"/>
      <sheetName val="Sheet1"/>
      <sheetName val="Sheet2"/>
      <sheetName val="Sheet3"/>
      <sheetName val="БДДС month (ф)"/>
      <sheetName val="БДДС month (п)"/>
      <sheetName val="HR"/>
      <sheetName val="1"/>
      <sheetName val="С"/>
      <sheetName val="Справочник"/>
      <sheetName val="Cover &amp; Parameters"/>
      <sheetName val="XLR_NoRangeSheet"/>
      <sheetName val="пр-во"/>
      <sheetName val="ВН_НДЗ_график"/>
      <sheetName val="Лист1"/>
      <sheetName val="Списки"/>
      <sheetName val="Параметры"/>
      <sheetName val="КВ 2008"/>
      <sheetName val="0_33"/>
      <sheetName val="июль"/>
      <sheetName val="база"/>
      <sheetName val="июнь"/>
      <sheetName val="январь"/>
      <sheetName val="февраль"/>
      <sheetName val="март"/>
      <sheetName val="апрель"/>
      <sheetName val="май"/>
      <sheetName val="август"/>
      <sheetName val="сентябрь"/>
      <sheetName val="октябрь"/>
      <sheetName val="ноябрь"/>
      <sheetName val="декабрь"/>
      <sheetName val="infl_rates"/>
      <sheetName val="ИТР_РАБ_2010"/>
      <sheetName val="Assumptions"/>
      <sheetName val="1-ЭСПЦ"/>
      <sheetName val="COMPS"/>
      <sheetName val="LDE"/>
      <sheetName val="BEX_Expenses_CY"/>
      <sheetName val="BEX_Expenses_PY"/>
      <sheetName val="BEX_MAIN_PL"/>
      <sheetName val="Rates"/>
      <sheetName val="PL"/>
      <sheetName val="ф 12"/>
      <sheetName val="Data"/>
      <sheetName val="коэф."/>
      <sheetName val="GAAP &amp; IAS Group TB &amp; Reports Q"/>
      <sheetName val="Info"/>
      <sheetName val="RUS"/>
      <sheetName val="2 Параметры"/>
      <sheetName val="rem"/>
      <sheetName val="Справочники"/>
      <sheetName val="BEX_AR"/>
      <sheetName val="BEX_Associates"/>
      <sheetName val="BEX_BSRP_OLD"/>
      <sheetName val="BEX_Eq"/>
      <sheetName val="BEX_Expenses1"/>
      <sheetName val="BEX_Income_Tax"/>
      <sheetName val="BEX_Intangibles"/>
      <sheetName val="BEX_Inventory"/>
      <sheetName val="BEX_invest_unit"/>
      <sheetName val="BEX_invest_unit_OLD"/>
      <sheetName val="BEX_MAIN_BS_RP"/>
      <sheetName val="BEX_partner_CAD"/>
      <sheetName val="BEX_partner_CZK"/>
      <sheetName val="BEX_partner_EUR"/>
      <sheetName val="BEX_partner_OLD"/>
      <sheetName val="BEX_partner_OTH"/>
      <sheetName val="BEX_partner_RUB"/>
      <sheetName val="BEX_partner_UAH"/>
      <sheetName val="BEX_partner_USD"/>
      <sheetName val="BEX_partner_ZAR"/>
      <sheetName val="BEX_PP_E"/>
      <sheetName val="BEX_Provisions"/>
      <sheetName val="Справочник предприятий"/>
      <sheetName val="Справочник статей бюджета"/>
      <sheetName val="ListOfSheets"/>
      <sheetName val="Свод"/>
      <sheetName val="автоприцепы"/>
      <sheetName val="предприятия"/>
      <sheetName val="спр"/>
      <sheetName val="Проверочная вкладка"/>
      <sheetName val="Проверочная вкладка для PL"/>
      <sheetName val="Group_Comparative_GAAP"/>
      <sheetName val="Group_Comparative_IAS"/>
      <sheetName val="R-U_IAS_History"/>
      <sheetName val="Cash_Flow_Working"/>
      <sheetName val="TB_GAAP"/>
      <sheetName val="TB_IAS"/>
      <sheetName val="Income_Statement"/>
      <sheetName val="Balance_Sheet"/>
      <sheetName val="Cash_Flow"/>
      <sheetName val="G-I-F_Total"/>
      <sheetName val="G-I-F_(RU)"/>
      <sheetName val="G-I-F_(UA)"/>
      <sheetName val="FLash_IAS"/>
      <sheetName val="Cash_Flow_support"/>
      <sheetName val="Income_Statement_Russia_and_Ukr"/>
      <sheetName val="Class_A_Shares_Outstanding"/>
      <sheetName val="Class_B_Shares_Outstanding"/>
      <sheetName val="Dilutive_Shares_Outstanding"/>
      <sheetName val="EPS_Working"/>
      <sheetName val="Share_Price_2002"/>
      <sheetName val="RE_Working"/>
      <sheetName val="Change_of_Equity"/>
      <sheetName val="2013"/>
      <sheetName val="База1"/>
      <sheetName val="Costs"/>
      <sheetName val="In2"/>
      <sheetName val="Дивизион"/>
      <sheetName val="Group_Comparative_GAAP1"/>
      <sheetName val="Group_Comparative_IAS1"/>
      <sheetName val="R-U_IAS_History1"/>
      <sheetName val="Cash_Flow_Working1"/>
      <sheetName val="TB_GAAP1"/>
      <sheetName val="TB_IAS1"/>
      <sheetName val="Income_Statement1"/>
      <sheetName val="Balance_Sheet1"/>
      <sheetName val="Cash_Flow1"/>
      <sheetName val="G-I-F_Total1"/>
      <sheetName val="G-I-F_(RU)1"/>
      <sheetName val="G-I-F_(UA)1"/>
      <sheetName val="FLash_IAS1"/>
      <sheetName val="Cash_Flow_support1"/>
      <sheetName val="Income_Statement_Russia_and_Uk1"/>
      <sheetName val="Class_A_Shares_Outstanding1"/>
      <sheetName val="Class_B_Shares_Outstanding1"/>
      <sheetName val="Dilutive_Shares_Outstanding1"/>
      <sheetName val="EPS_Working1"/>
      <sheetName val="Share_Price_20021"/>
      <sheetName val="RE_Working1"/>
      <sheetName val="Change_of_Equity1"/>
      <sheetName val="БДДС_month_(ф)"/>
      <sheetName val="БДДС_month_(п)"/>
      <sheetName val="КВ_2008"/>
      <sheetName val="ф_12"/>
      <sheetName val="коэф_"/>
      <sheetName val="GAAP_&amp;_IAS_Group_TB_&amp;_Reports_Q"/>
      <sheetName val="2_Параметры"/>
      <sheetName val="Справочник_предприятий"/>
      <sheetName val="Справочник_статей_бюджета"/>
      <sheetName val="Проверочная_вкладка"/>
      <sheetName val="Проверочная_вкладка_для_PL"/>
      <sheetName val="1530"/>
      <sheetName val="Статьи пост затрат"/>
      <sheetName val="Статьи-ОД"/>
      <sheetName val="Статьи"/>
      <sheetName val="Лист3"/>
      <sheetName val="Содержание"/>
      <sheetName val="BS"/>
      <sheetName val="1240"/>
      <sheetName val="TB"/>
      <sheetName val="Движение РСД"/>
      <sheetName val="Лист2"/>
      <sheetName val="Справочник видов затрат "/>
      <sheetName val="Список ЕАХ"/>
      <sheetName val="Справочник 2013"/>
      <sheetName val="new Справочник 2014"/>
      <sheetName val="Справочник 2014"/>
      <sheetName val="Справочник с 01.05.2015"/>
      <sheetName val="Справочник 2015"/>
      <sheetName val="Reimb cost-support docs mat"/>
      <sheetName val="Contracts add.attributes"/>
      <sheetName val="Currency"/>
      <sheetName val="s"/>
      <sheetName val="Банки"/>
      <sheetName val="Сценарные условия"/>
      <sheetName val="АПК(2012)"/>
      <sheetName val="исход. дан."/>
      <sheetName val="Returns"/>
      <sheetName val="Продажи реальные и прогноз 20 л"/>
      <sheetName val="Inputs Sheet"/>
      <sheetName val="TOC"/>
      <sheetName val="Динамика"/>
      <sheetName val="Master Inputs Start here"/>
      <sheetName val="BU"/>
      <sheetName val="статика"/>
      <sheetName val="Cover _ Parameters"/>
      <sheetName val="Brew rub"/>
      <sheetName val="PARAMETRES"/>
      <sheetName val="Cover_&amp;_Parameters"/>
      <sheetName val="Справочник_филиалов"/>
      <sheetName val="коэф_1"/>
      <sheetName val="GAAP_&amp;_IAS_Group_TB_&amp;_Reports_1"/>
      <sheetName val="Cover_&amp;_Parameters1"/>
      <sheetName val="List"/>
      <sheetName val="Blédina cumul"/>
      <sheetName val="allocat"/>
      <sheetName val="diff03"/>
      <sheetName val="спецпивот"/>
      <sheetName val="Структура ПП"/>
      <sheetName val="Для списков"/>
      <sheetName val="СводТК (БПУ)"/>
      <sheetName val="Расш"/>
      <sheetName val="ТМЦ"/>
      <sheetName val="расц"/>
      <sheetName val="техн"/>
      <sheetName val="сах св"/>
      <sheetName val="оз пш"/>
      <sheetName val="люпин"/>
      <sheetName val="яр пш"/>
      <sheetName val="яр яч"/>
      <sheetName val="оз яч"/>
      <sheetName val="пив яч"/>
      <sheetName val="оз рожь"/>
      <sheetName val="овес"/>
      <sheetName val="рапс"/>
      <sheetName val="горох"/>
      <sheetName val="соя"/>
      <sheetName val="трит"/>
      <sheetName val="греч"/>
      <sheetName val="подс"/>
      <sheetName val="кук зер"/>
      <sheetName val="кук сил"/>
      <sheetName val="мн тр"/>
      <sheetName val="одн тр"/>
      <sheetName val="лен"/>
      <sheetName val="горч"/>
      <sheetName val="рис"/>
      <sheetName val="оз рыж"/>
      <sheetName val="яр рыж"/>
      <sheetName val="сафл"/>
      <sheetName val="пары"/>
      <sheetName val="Birim Fiyatlar"/>
      <sheetName val="Kar Oranlari"/>
      <sheetName val="Birim Fiyat Analizi"/>
      <sheetName val="Endirekt Kadro"/>
      <sheetName val="список"/>
      <sheetName val="4. C-F"/>
      <sheetName val="Database (RUR)Mar YTD"/>
      <sheetName val="4. NWABC"/>
      <sheetName val="Title"/>
      <sheetName val="Data Validation"/>
      <sheetName val="Компании группы"/>
      <sheetName val=""/>
      <sheetName val="ПРИЛОЖЕНИЕ 2"/>
      <sheetName val="IF (10)"/>
      <sheetName val="Ф-расх.часть"/>
      <sheetName val="июль-дек"/>
      <sheetName val="Справочник с 01 02 2017"/>
      <sheetName val="Исх. данные"/>
      <sheetName val="Проект"/>
      <sheetName val="Компания"/>
      <sheetName val="Опции"/>
      <sheetName val="Анализ"/>
      <sheetName val="1.411.1"/>
      <sheetName val="1,3 новая"/>
      <sheetName val="ИнвестицииСвод"/>
      <sheetName val="Понедельно"/>
      <sheetName val="PD.5_2"/>
      <sheetName val="PD.5_1"/>
      <sheetName val="Итог по НПО "/>
      <sheetName val="Баланс (Ф1)"/>
      <sheetName val="1.401.2"/>
      <sheetName val="П"/>
      <sheetName val="3.3.31."/>
      <sheetName val="формаДДС_пЛОХ_ЛОХЛкмесяц03_ДАШв"/>
      <sheetName val="К1_МП"/>
      <sheetName val="СП_Ед. изм"/>
      <sheetName val="Group_Comparative_GAAP2"/>
      <sheetName val="Group_Comparative_IAS2"/>
      <sheetName val="R-U_IAS_History2"/>
      <sheetName val="Cash_Flow_Working2"/>
      <sheetName val="TB_GAAP2"/>
      <sheetName val="TB_IAS2"/>
      <sheetName val="Income_Statement2"/>
      <sheetName val="Balance_Sheet2"/>
      <sheetName val="Cash_Flow2"/>
      <sheetName val="G-I-F_Total2"/>
      <sheetName val="G-I-F_(RU)2"/>
      <sheetName val="G-I-F_(UA)2"/>
      <sheetName val="FLash_IAS2"/>
      <sheetName val="Cash_Flow_support2"/>
      <sheetName val="Income_Statement_Russia_and_Uk2"/>
      <sheetName val="Class_A_Shares_Outstanding2"/>
      <sheetName val="Class_B_Shares_Outstanding2"/>
      <sheetName val="Dilutive_Shares_Outstanding2"/>
      <sheetName val="EPS_Working2"/>
      <sheetName val="Share_Price_20022"/>
      <sheetName val="RE_Working2"/>
      <sheetName val="Change_of_Equity2"/>
      <sheetName val="коэф_2"/>
      <sheetName val="GAAP_&amp;_IAS_Group_TB_&amp;_Reports_2"/>
      <sheetName val="Cover_&amp;_Parameters2"/>
      <sheetName val="Blédina_cumul"/>
      <sheetName val="Сценарные_условия"/>
      <sheetName val="Признаки"/>
      <sheetName val="таблица по договорам"/>
      <sheetName val="клиенты"/>
      <sheetName val="Inputs_Sheet"/>
      <sheetName val="БДДС_month_(ф)1"/>
      <sheetName val="БДДС_month_(п)1"/>
      <sheetName val="КВ_20081"/>
      <sheetName val="ф_121"/>
      <sheetName val="2_Параметры1"/>
      <sheetName val="Справочник_предприятий1"/>
      <sheetName val="Справочник_статей_бюджета1"/>
      <sheetName val="Проверочная_вкладка1"/>
      <sheetName val="Проверочная_вкладка_для_PL1"/>
      <sheetName val="Статьи_пост_затрат"/>
      <sheetName val="manag_balance"/>
      <sheetName val="DCF_GA"/>
      <sheetName val="5001"/>
      <sheetName val="5003"/>
      <sheetName val="5002"/>
      <sheetName val="5008"/>
      <sheetName val="5006"/>
      <sheetName val="5007"/>
      <sheetName val="5005"/>
      <sheetName val="5004"/>
      <sheetName val="Классификатор затрат"/>
      <sheetName val="PriceSummary"/>
      <sheetName val="Taşeron Endireği"/>
      <sheetName val="Personnel"/>
      <sheetName val="Продажи_реальные_и_прогноз_20_л"/>
      <sheetName val="hiddenSheet"/>
      <sheetName val="справочник доп. аналитики"/>
      <sheetName val="корр-ки"/>
      <sheetName val="смета"/>
      <sheetName val="Ratios"/>
      <sheetName val="Common-Size"/>
      <sheetName val="FCF"/>
      <sheetName val="Schedules"/>
      <sheetName val="Proj. Bal."/>
      <sheetName val="GLC_ratios_Jun"/>
      <sheetName val="СтатьиОборотов"/>
      <sheetName val="Откл. по фин. рез"/>
      <sheetName val="сводная"/>
      <sheetName val="#ССЫЛКА"/>
      <sheetName val="рсч"/>
      <sheetName val="БДР УУ"/>
      <sheetName val="_dropDownSheet"/>
      <sheetName val="Data-Do-Not-Delete"/>
      <sheetName val="BU Right to Grow"/>
      <sheetName val="Инстр"/>
      <sheetName val="1_Vol"/>
      <sheetName val="2_KPI"/>
      <sheetName val="1.1_Vol"/>
      <sheetName val="3_PL"/>
      <sheetName val="4_VIC_Сахар"/>
      <sheetName val="4_VIC_Крупа"/>
      <sheetName val="4_VIC_жиП"/>
      <sheetName val="5_VLC"/>
      <sheetName val="6_MC"/>
      <sheetName val="7_CC"/>
      <sheetName val="9_IT"/>
      <sheetName val="8_FIX"/>
      <sheetName val="10_CO"/>
      <sheetName val="11_Проч. ФР"/>
      <sheetName val="12_ CAPEX"/>
      <sheetName val="12.1_ CAPEX_Д."/>
      <sheetName val="12.2_ CAPEX_Р."/>
      <sheetName val="13_HR"/>
      <sheetName val="14_BS"/>
      <sheetName val="17.1_сверка IC_Баланс"/>
      <sheetName val="16_WC"/>
      <sheetName val="17_CF"/>
      <sheetName val="6.1_сверка IC_БДР"/>
      <sheetName val="18_УУ корр"/>
      <sheetName val="18.1_Кагат-е"/>
      <sheetName val="15.2_компании"/>
      <sheetName val="16.3_БДР"/>
      <sheetName val="16.4_Баланс"/>
      <sheetName val="19_2600801"/>
      <sheetName val="20_Тран-рт"/>
      <sheetName val="21_ТЭР"/>
      <sheetName val="22_АХР"/>
      <sheetName val="23_Прочие"/>
      <sheetName val="24_ОСВ"/>
      <sheetName val="25_Стр-ра ГК"/>
      <sheetName val="5_Передача_Затрат"/>
      <sheetName val="КОНТРОЛЬ PL"/>
      <sheetName val="КОНТРОЛЬ BS"/>
      <sheetName val="Б_РC"/>
      <sheetName val="РС "/>
      <sheetName val="Жом НИ"/>
      <sheetName val="Жом по мес."/>
      <sheetName val="Меласса НИ"/>
      <sheetName val="Меласса по мес."/>
      <sheetName val="Бетаин"/>
      <sheetName val="Рафинат НИ"/>
      <sheetName val="Рафинат по мес."/>
      <sheetName val="adhoc"/>
      <sheetName val="Sales month"/>
      <sheetName val="Sales YTD"/>
      <sheetName val="B2B Sugar"/>
      <sheetName val="B2C Sugar"/>
      <sheetName val="B2C Cereal"/>
      <sheetName val="assump"/>
      <sheetName val="Natl Consult Reg."/>
      <sheetName val="10"/>
      <sheetName val="5"/>
      <sheetName val="14"/>
      <sheetName val="Категории льгот"/>
      <sheetName val="2.1 ФОТ и страховые взносы"/>
      <sheetName val="kur-parite"/>
      <sheetName val="Katsayilar"/>
      <sheetName val="16.Veri Bankası ve Kabuller"/>
      <sheetName val="05.Detay"/>
      <sheetName val="13-Genel Gider Back-up"/>
      <sheetName val="15.5-Betonarme Maliyet Atasman"/>
      <sheetName val="11.Ekipman Back-up"/>
      <sheetName val="09.İscilik Back-up"/>
      <sheetName val="08.Proje&amp;Malzeme Back-up"/>
      <sheetName val="10.Taseron Back-up"/>
      <sheetName val="03.Kontrat Bilgileri"/>
      <sheetName val="14-Demirbas Back-up"/>
      <sheetName val="01.Kapak"/>
      <sheetName val="Adam-Saat Hesabi"/>
      <sheetName val="Concrete Sheet"/>
      <sheetName val="Cost BOQ"/>
      <sheetName val="A"/>
      <sheetName val="Ilgili Atasman"/>
      <sheetName val="04-Sunum"/>
      <sheetName val="08-Ekipman Back-Up"/>
      <sheetName val="07-PGG"/>
      <sheetName val="PGG"/>
      <sheetName val="Alanlar"/>
      <sheetName val="ЦZET"/>
      <sheetName val="Analiz"/>
      <sheetName val="BOQ"/>
      <sheetName val="Concrete Cost Sheet"/>
      <sheetName val="Skla.Muko"/>
      <sheetName val="Rate-Code"/>
      <sheetName val="Kabuller"/>
      <sheetName val="Tesisat Ekibi CG"/>
      <sheetName val="Summary"/>
      <sheetName val="ANLZ"/>
      <sheetName val="ÖZET"/>
      <sheetName val="Finansal tamamlanma Eğrisi"/>
      <sheetName val="UNITSCHD"/>
      <sheetName val="Offsets &amp; Other Costs"/>
      <sheetName val="1.3 ФОТ и страховые взносы"/>
      <sheetName val="Шаблон помесячно"/>
      <sheetName val="Proforma"/>
      <sheetName val="PL план 2017 "/>
      <sheetName val="Мэппинг ДО-Объект"/>
      <sheetName val="Корректировки помесячно"/>
      <sheetName val="Controls"/>
      <sheetName val="LBO Model"/>
      <sheetName val="1.Расчет-отчет "/>
      <sheetName val="1.Расчет-отчет  (2)"/>
      <sheetName val="вопросы"/>
      <sheetName val="Цены"/>
      <sheetName val="1.Расчет-отчет Consumer"/>
      <sheetName val="MAPPING"/>
      <sheetName val="т"/>
      <sheetName val="Ав (закупка, услуги)"/>
      <sheetName val="БДДС год"/>
      <sheetName val="ГСМ"/>
      <sheetName val="13,40 Авансы_получ"/>
      <sheetName val="Резерв"/>
      <sheetName val="Произв пок раст 3 "/>
      <sheetName val="Сдача произведен. прод."/>
      <sheetName val="Поставщики"/>
      <sheetName val="филиала"/>
      <sheetName val="СпрФункции"/>
      <sheetName val="СпрСтЗатрат"/>
      <sheetName val="Именованные списки"/>
      <sheetName val="44 итого"/>
      <sheetName val="Факт"/>
      <sheetName val="План"/>
      <sheetName val="всп"/>
      <sheetName val="Структура 2015"/>
      <sheetName val="Списки техники"/>
      <sheetName val="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refreshError="1"/>
      <sheetData sheetId="484" refreshError="1"/>
      <sheetData sheetId="485" refreshError="1"/>
      <sheetData sheetId="486" refreshError="1"/>
      <sheetData sheetId="487" refreshError="1"/>
      <sheetData sheetId="4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lculations"/>
      <sheetName val="Sliding Scale"/>
      <sheetName val="Tickmarks"/>
      <sheetName val="TOTAL EM+R21"/>
    </sheetNames>
    <sheetDataSet>
      <sheetData sheetId="0">
        <row r="2">
          <cell r="B2" t="str">
            <v>Revenue</v>
          </cell>
        </row>
        <row r="4">
          <cell r="B4">
            <v>1872664277</v>
          </cell>
        </row>
        <row r="9">
          <cell r="B9">
            <v>14980000</v>
          </cell>
        </row>
        <row r="10">
          <cell r="B10">
            <v>2996000</v>
          </cell>
        </row>
        <row r="12">
          <cell r="B12">
            <v>11984000</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41"/>
      <sheetName val="NU 42"/>
      <sheetName val="NU 43"/>
      <sheetName val="NU 44"/>
      <sheetName val="NU 45"/>
      <sheetName val="NU 46"/>
      <sheetName val="NU 47"/>
      <sheetName val="NGS1"/>
      <sheetName val="NGS2"/>
      <sheetName val="NGS3"/>
      <sheetName val="NGS4"/>
      <sheetName val="NGS5"/>
      <sheetName val="NGS6"/>
      <sheetName val="NGS7"/>
      <sheetName val="NGS8"/>
      <sheetName val="NGS9"/>
      <sheetName val="NGS10"/>
      <sheetName val="&lt;NSH"/>
      <sheetName val="NSS&gt;"/>
      <sheetName val="NU 34"/>
      <sheetName val="NU 35"/>
      <sheetName val="NU 36"/>
      <sheetName val="NU 37"/>
      <sheetName val="NU 38"/>
      <sheetName val="NU 39"/>
      <sheetName val="NU 40"/>
      <sheetName val="NU 48"/>
      <sheetName val="NU 49"/>
      <sheetName val="NU 50"/>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lt;NSS"/>
      <sheetName val="AH&gt;"/>
      <sheetName val="&lt;AH"/>
      <sheetName val="AP&gt;"/>
      <sheetName val="&lt;AP"/>
      <sheetName val="&lt;NS"/>
      <sheetName val="Other Calcs&gt;"/>
      <sheetName val="Sale Leaseback"/>
      <sheetName val="Funding Calc"/>
      <sheetName val="Fleet Lease"/>
      <sheetName val="Deal Financing"/>
      <sheetName val="Net Debt"/>
      <sheetName val="Vacation Obligation"/>
      <sheetName val="Land Bank"/>
      <sheetName val="Covenants"/>
      <sheetName val="Di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inamic LfL"/>
      <sheetName val="DC&gt;"/>
      <sheetName val="Supply Chain Mgmt"/>
      <sheetName val="SCH&gt;"/>
      <sheetName val="DC 1"/>
      <sheetName val="DC 2"/>
      <sheetName val="DC 3"/>
      <sheetName val="DC 4"/>
      <sheetName val="DC 5"/>
      <sheetName val="DC 6"/>
      <sheetName val="DC 8"/>
      <sheetName val="DC 9"/>
      <sheetName val="DC 10"/>
      <sheetName val="DC 11"/>
      <sheetName val="DC 12"/>
      <sheetName val="&lt;SCH"/>
      <sheetName val="SCS&gt;"/>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NU Templates"/>
      <sheetName val="NGS Template"/>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SG 9"/>
      <sheetName val="SG 10"/>
      <sheetName val="LPM Hyper and Super v1.5.4"/>
      <sheetName val="PL&amp;CF+Sen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row r="5">
          <cell r="E5">
            <v>1</v>
          </cell>
        </row>
        <row r="11">
          <cell r="D11" t="b">
            <v>1</v>
          </cell>
        </row>
        <row r="12">
          <cell r="D12" t="b">
            <v>1</v>
          </cell>
        </row>
      </sheetData>
      <sheetData sheetId="282" refreshError="1">
        <row r="5">
          <cell r="E5">
            <v>1</v>
          </cell>
        </row>
        <row r="11">
          <cell r="D11" t="b">
            <v>1</v>
          </cell>
        </row>
        <row r="12">
          <cell r="D12" t="b">
            <v>1</v>
          </cell>
        </row>
      </sheetData>
      <sheetData sheetId="283" refreshError="1">
        <row r="5">
          <cell r="E5">
            <v>4</v>
          </cell>
        </row>
        <row r="11">
          <cell r="D11" t="b">
            <v>1</v>
          </cell>
        </row>
        <row r="12">
          <cell r="D12" t="b">
            <v>1</v>
          </cell>
        </row>
      </sheetData>
      <sheetData sheetId="284" refreshError="1">
        <row r="5">
          <cell r="E5">
            <v>3</v>
          </cell>
        </row>
        <row r="11">
          <cell r="D11" t="b">
            <v>1</v>
          </cell>
        </row>
        <row r="12">
          <cell r="D12" t="b">
            <v>1</v>
          </cell>
        </row>
      </sheetData>
      <sheetData sheetId="285" refreshError="1">
        <row r="5">
          <cell r="E5">
            <v>3</v>
          </cell>
        </row>
        <row r="11">
          <cell r="D11" t="b">
            <v>1</v>
          </cell>
        </row>
        <row r="12">
          <cell r="D12" t="b">
            <v>1</v>
          </cell>
        </row>
      </sheetData>
      <sheetData sheetId="286" refreshError="1">
        <row r="5">
          <cell r="E5">
            <v>1</v>
          </cell>
        </row>
        <row r="11">
          <cell r="D11" t="b">
            <v>1</v>
          </cell>
        </row>
        <row r="12">
          <cell r="D12" t="b">
            <v>1</v>
          </cell>
        </row>
      </sheetData>
      <sheetData sheetId="287" refreshError="1">
        <row r="5">
          <cell r="E5">
            <v>3</v>
          </cell>
        </row>
        <row r="11">
          <cell r="D11" t="b">
            <v>1</v>
          </cell>
        </row>
        <row r="12">
          <cell r="D12" t="b">
            <v>1</v>
          </cell>
        </row>
      </sheetData>
      <sheetData sheetId="288" refreshError="1">
        <row r="5">
          <cell r="E5">
            <v>4</v>
          </cell>
        </row>
        <row r="11">
          <cell r="D11" t="b">
            <v>1</v>
          </cell>
        </row>
        <row r="12">
          <cell r="D12" t="b">
            <v>1</v>
          </cell>
        </row>
      </sheetData>
      <sheetData sheetId="289" refreshError="1"/>
      <sheetData sheetId="290" refreshError="1"/>
      <sheetData sheetId="291" refreshError="1"/>
      <sheetData sheetId="292" refreshError="1"/>
      <sheetData sheetId="293" refreshError="1">
        <row r="5">
          <cell r="E5">
            <v>9</v>
          </cell>
        </row>
        <row r="11">
          <cell r="D11" t="b">
            <v>1</v>
          </cell>
        </row>
        <row r="12">
          <cell r="D12" t="b">
            <v>1</v>
          </cell>
        </row>
      </sheetData>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uidance"/>
      <sheetName val="Overview "/>
      <sheetName val="Bank Confirmations"/>
      <sheetName val="Testing of Bank Reconciliations"/>
      <sheetName val="Additive Items Testing"/>
      <sheetName val="Subtractive Items Testing"/>
      <sheetName val="Testing FX Balances"/>
      <sheetName val="Tickmarks"/>
      <sheetName val="HideSheet"/>
      <sheetName val="SA Procedures"/>
      <sheetName val="MetaData"/>
    </sheetNames>
    <sheetDataSet>
      <sheetData sheetId="0"/>
      <sheetData sheetId="1"/>
      <sheetData sheetId="2"/>
      <sheetData sheetId="3"/>
      <sheetData sheetId="4"/>
      <sheetData sheetId="5"/>
      <sheetData sheetId="6"/>
      <sheetData sheetId="7"/>
      <sheetData sheetId="8">
        <row r="17">
          <cell r="A17" t="str">
            <v xml:space="preserve">Based on the procedures performed we conclude the required assurance has been obtained and NO misstatements have been identified. </v>
          </cell>
        </row>
        <row r="18">
          <cell r="A18" t="str">
            <v xml:space="preserve">Based on the procedures performed we conclude the required assurance has been obtained and misstatements have been identified. </v>
          </cell>
        </row>
        <row r="19">
          <cell r="A19" t="str">
            <v xml:space="preserve">Based on the procedures performed we conclude the required assurance has been obtained and material misstatements have been identified. </v>
          </cell>
        </row>
      </sheetData>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BARS"/>
      <sheetName val="Summary"/>
    </sheetNames>
    <definedNames>
      <definedName name="copies"/>
    </defined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
      <sheetName val="Q1"/>
      <sheetName val="Q2"/>
      <sheetName val="1H"/>
      <sheetName val="Лист6"/>
      <sheetName val="2H "/>
      <sheetName val="SGS 12 m"/>
      <sheetName val="vintage"/>
      <sheetName val="Q3"/>
      <sheetName val="9 months"/>
      <sheetName val="Q4"/>
      <sheetName val="Q4_2018"/>
      <sheetName val="FY 2019"/>
      <sheetName val="FY 2018 (2)"/>
      <sheetName val="Overview"/>
      <sheetName val="Internal inflation"/>
      <sheetName val="Summary"/>
      <sheetName val="Total Quaters"/>
      <sheetName val="Rolling LFL Quaters"/>
      <sheetName val="For TPG"/>
      <sheetName val="Лист2"/>
      <sheetName val="Sales"/>
      <sheetName val="Traffic"/>
      <sheetName val="Quantity"/>
      <sheetName val="Sales data"/>
      <sheetName val="Traffic Data"/>
      <sheetName val="Quantity Data"/>
      <sheetName val="Quantity Formula"/>
      <sheetName val="sales slide"/>
      <sheetName val="sales BW"/>
      <sheetName val="rolling sales BW"/>
      <sheetName val="FinPL"/>
      <sheetName val="QV 160120"/>
      <sheetName val="Mappings"/>
      <sheetName val="Лист1"/>
      <sheetName val="BExRepositorySheet"/>
      <sheetName val="SGS"/>
      <sheetName val="sales 9m"/>
      <sheetName val="Лист3"/>
    </sheetNames>
    <sheetDataSet>
      <sheetData sheetId="0">
        <row r="14">
          <cell r="C14">
            <v>43709</v>
          </cell>
        </row>
        <row r="15">
          <cell r="C15" t="str">
            <v>1Q2018</v>
          </cell>
          <cell r="D15" t="str">
            <v>1Q2019</v>
          </cell>
        </row>
        <row r="16">
          <cell r="C16" t="str">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quired to Complete Form"/>
      <sheetName val="Carryover Effects"/>
      <sheetName val="Summary of Misstatements"/>
      <sheetName val="Other Conditions"/>
      <sheetName val="Qualitative Considerations"/>
      <sheetName val="Conclusions"/>
      <sheetName val="Tickmarks"/>
      <sheetName val="MetaData"/>
      <sheetName val="HideSheet"/>
    </sheetNames>
    <sheetDataSet>
      <sheetData sheetId="0" refreshError="1"/>
      <sheetData sheetId="1" refreshError="1"/>
      <sheetData sheetId="2">
        <row r="12">
          <cell r="D12">
            <v>0</v>
          </cell>
          <cell r="E12">
            <v>0</v>
          </cell>
          <cell r="G12">
            <v>0</v>
          </cell>
          <cell r="H12">
            <v>0</v>
          </cell>
          <cell r="J12">
            <v>0</v>
          </cell>
          <cell r="K12">
            <v>0</v>
          </cell>
          <cell r="L12">
            <v>0</v>
          </cell>
          <cell r="M12">
            <v>0</v>
          </cell>
        </row>
        <row r="35">
          <cell r="D35">
            <v>0</v>
          </cell>
          <cell r="E35">
            <v>0</v>
          </cell>
          <cell r="G35">
            <v>0</v>
          </cell>
          <cell r="H35">
            <v>0</v>
          </cell>
          <cell r="K35">
            <v>0</v>
          </cell>
          <cell r="L35">
            <v>0</v>
          </cell>
          <cell r="M35">
            <v>0</v>
          </cell>
        </row>
        <row r="44">
          <cell r="F44">
            <v>0</v>
          </cell>
          <cell r="H44">
            <v>0</v>
          </cell>
          <cell r="K44">
            <v>0</v>
          </cell>
          <cell r="M44">
            <v>0</v>
          </cell>
        </row>
        <row r="52">
          <cell r="F52">
            <v>0</v>
          </cell>
          <cell r="H52">
            <v>0</v>
          </cell>
          <cell r="K52">
            <v>0</v>
          </cell>
          <cell r="M52">
            <v>0</v>
          </cell>
        </row>
        <row r="53">
          <cell r="J53">
            <v>0</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Summary"/>
      <sheetName val="Balance Sheet"/>
      <sheetName val="Income Statement"/>
      <sheetName val="Ratios"/>
      <sheetName val="Graphs"/>
      <sheetName val="Graphs Data"/>
      <sheetName val="Other Analytical Procedures"/>
      <sheetName val="Tickmarks"/>
      <sheetName val="CF"/>
      <sheetName val="Summary of Misstatements"/>
      <sheetName val="Worksheet in 1611 Perform Preli"/>
      <sheetName val="12 разд. все"/>
      <sheetName val="Bal Sheet"/>
      <sheetName val="Profit and loss"/>
      <sheetName val="HideSheet"/>
      <sheetName val="Profit'n'loss st"/>
      <sheetName val="Inf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Income Statement"/>
      <sheetName val="Ratios"/>
      <sheetName val="Balance Sheet"/>
    </sheetNames>
    <sheetDataSet>
      <sheetData sheetId="0"/>
      <sheetData sheetId="1">
        <row r="9">
          <cell r="E9" t="str">
            <v>100806</v>
          </cell>
          <cell r="F9" t="str">
            <v>ООО "Оптима-Петербург"</v>
          </cell>
          <cell r="G9">
            <v>275457883.55000001</v>
          </cell>
          <cell r="H9">
            <v>120731766.34999996</v>
          </cell>
        </row>
        <row r="10">
          <cell r="E10" t="str">
            <v>101127</v>
          </cell>
          <cell r="F10" t="str">
            <v>ООО "КТФ"</v>
          </cell>
          <cell r="G10">
            <v>187449048.28999999</v>
          </cell>
          <cell r="H10">
            <v>91603893.469999999</v>
          </cell>
        </row>
        <row r="11">
          <cell r="E11" t="str">
            <v>100484</v>
          </cell>
          <cell r="F11" t="str">
            <v>ЗАО Внешнеторговая фирма "Фудлайн"</v>
          </cell>
          <cell r="G11">
            <v>181351759.81999999</v>
          </cell>
          <cell r="H11">
            <v>45489146.170000017</v>
          </cell>
        </row>
        <row r="12">
          <cell r="E12" t="str">
            <v>100007</v>
          </cell>
          <cell r="F12" t="str">
            <v>ЗАО "Союз Квадро"</v>
          </cell>
          <cell r="G12">
            <v>130895195.91</v>
          </cell>
          <cell r="H12">
            <v>79745385.310000002</v>
          </cell>
        </row>
        <row r="13">
          <cell r="E13">
            <v>101109</v>
          </cell>
          <cell r="F13" t="str">
            <v>ЗАО " Игристые вина "</v>
          </cell>
          <cell r="G13">
            <v>123145285.33</v>
          </cell>
          <cell r="H13">
            <v>62211581.339999989</v>
          </cell>
        </row>
        <row r="14">
          <cell r="E14" t="str">
            <v>100410</v>
          </cell>
          <cell r="F14" t="str">
            <v>ООО "Марс"</v>
          </cell>
          <cell r="G14">
            <v>116636519.58</v>
          </cell>
          <cell r="H14">
            <v>66172214.510000005</v>
          </cell>
        </row>
        <row r="15">
          <cell r="E15" t="str">
            <v>101037</v>
          </cell>
          <cell r="F15" t="str">
            <v>ООО "Технопоиск"</v>
          </cell>
          <cell r="G15">
            <v>112644291.26000001</v>
          </cell>
          <cell r="H15">
            <v>66962323.079999998</v>
          </cell>
        </row>
        <row r="16">
          <cell r="E16" t="str">
            <v>100982</v>
          </cell>
          <cell r="F16" t="str">
            <v>ЗАО "Митлэнд Лоджистикс энд Дистриб</v>
          </cell>
          <cell r="G16">
            <v>110841026.67</v>
          </cell>
          <cell r="H16">
            <v>60278433.839999989</v>
          </cell>
        </row>
        <row r="17">
          <cell r="E17" t="str">
            <v>100161</v>
          </cell>
          <cell r="F17" t="str">
            <v>ООО "Бином"</v>
          </cell>
          <cell r="G17">
            <v>108472582.86</v>
          </cell>
          <cell r="H17">
            <v>42014222.61999999</v>
          </cell>
        </row>
        <row r="18">
          <cell r="E18" t="str">
            <v>100200</v>
          </cell>
          <cell r="F18" t="str">
            <v>ЗАО "Птицефабрика "СЕВЕРНАЯ"</v>
          </cell>
          <cell r="G18">
            <v>101523427.81999999</v>
          </cell>
          <cell r="H18">
            <v>45280662.040000021</v>
          </cell>
        </row>
        <row r="19">
          <cell r="E19" t="str">
            <v>100495</v>
          </cell>
          <cell r="F19" t="str">
            <v>ОАО "Рыбообрабатывающий комбинат №</v>
          </cell>
          <cell r="G19">
            <v>101447421.95999999</v>
          </cell>
          <cell r="H19">
            <v>27054348.13000001</v>
          </cell>
        </row>
        <row r="20">
          <cell r="E20" t="str">
            <v>101038</v>
          </cell>
          <cell r="F20" t="str">
            <v>ООО "МираТорг СПб"</v>
          </cell>
          <cell r="G20">
            <v>99902238.810000002</v>
          </cell>
          <cell r="H20">
            <v>23607290.439999998</v>
          </cell>
        </row>
        <row r="21">
          <cell r="E21" t="str">
            <v>100844</v>
          </cell>
          <cell r="F21" t="str">
            <v>ООО "Управляющая компания ФОРТ"</v>
          </cell>
          <cell r="G21">
            <v>99534574.75</v>
          </cell>
          <cell r="H21">
            <v>22410430.230000004</v>
          </cell>
        </row>
        <row r="22">
          <cell r="E22" t="str">
            <v>101010</v>
          </cell>
          <cell r="F22" t="str">
            <v>ООО "ЭЛ ДЖИ ПИ"</v>
          </cell>
          <cell r="G22">
            <v>99322170.170000002</v>
          </cell>
          <cell r="H22">
            <v>19724670.599999994</v>
          </cell>
        </row>
        <row r="23">
          <cell r="E23" t="str">
            <v>100681</v>
          </cell>
          <cell r="F23" t="str">
            <v>ООО "Юнилевер СНГ"</v>
          </cell>
          <cell r="G23">
            <v>98849141.739999995</v>
          </cell>
          <cell r="H23">
            <v>20098313.590000004</v>
          </cell>
        </row>
        <row r="24">
          <cell r="E24" t="str">
            <v>101222</v>
          </cell>
          <cell r="F24" t="str">
            <v>ООО "СНС Нева"</v>
          </cell>
          <cell r="G24">
            <v>95160015</v>
          </cell>
          <cell r="H24">
            <v>21962404.329999998</v>
          </cell>
        </row>
        <row r="25">
          <cell r="E25" t="str">
            <v>100405</v>
          </cell>
          <cell r="F25" t="str">
            <v>ООО "Крафт Фудс Рус"</v>
          </cell>
          <cell r="G25">
            <v>92336847.140000001</v>
          </cell>
          <cell r="H25">
            <v>22478948.879999995</v>
          </cell>
        </row>
        <row r="26">
          <cell r="E26" t="str">
            <v>100642</v>
          </cell>
          <cell r="F26" t="str">
            <v>ОАО "Молочный комбинат</v>
          </cell>
          <cell r="G26">
            <v>86079157.319999993</v>
          </cell>
          <cell r="H26">
            <v>26102964.950000003</v>
          </cell>
        </row>
        <row r="27">
          <cell r="E27" t="str">
            <v>100641</v>
          </cell>
          <cell r="F27" t="str">
            <v>ООО "Портер"</v>
          </cell>
          <cell r="G27">
            <v>81454563.230000004</v>
          </cell>
          <cell r="H27">
            <v>26353533.629999995</v>
          </cell>
        </row>
        <row r="28">
          <cell r="E28" t="str">
            <v>100845</v>
          </cell>
          <cell r="F28" t="str">
            <v>ООО "ЕВРОХИМ-СПб-ТРЕЙДИНГ"</v>
          </cell>
          <cell r="G28">
            <v>79538782.530000001</v>
          </cell>
          <cell r="H28">
            <v>28228508.140000001</v>
          </cell>
        </row>
      </sheetData>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Adj.29"/>
      <sheetName val="data sent by Inna Babanova"/>
      <sheetName val="Sheet2"/>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ОРР"/>
      <sheetName val="ФП"/>
      <sheetName val="статьи"/>
      <sheetName val="итог счетов"/>
      <sheetName val="курс"/>
      <sheetName val="баланс (conversion)"/>
      <sheetName val="Прим.1"/>
      <sheetName val="Прим.2"/>
      <sheetName val="Прим.3"/>
      <sheetName val="баланс (база)"/>
      <sheetName val="Лист1"/>
      <sheetName val="Свод (баланс) (pl)"/>
      <sheetName val="Свод (баланс) (pwc)"/>
      <sheetName val="баланс 2006"/>
      <sheetName val="2005"/>
      <sheetName val="2004"/>
      <sheetName val="ТипСчетаРезультата1"/>
      <sheetName val="Лист1 (2)"/>
      <sheetName val="Лист2"/>
      <sheetName val="Лист3"/>
      <sheetName val="Лист1 (3)"/>
      <sheetName val="Лист1 (4)"/>
      <sheetName val="Лист1 (5)"/>
      <sheetName val="Лист4"/>
      <sheetName val="Лист1 (6)"/>
    </sheetNames>
    <sheetDataSet>
      <sheetData sheetId="0"/>
      <sheetData sheetId="1" refreshError="1">
        <row r="1">
          <cell r="A1" t="str">
            <v>200000</v>
          </cell>
          <cell r="C1" t="str">
            <v>X.9</v>
          </cell>
          <cell r="D1" t="str">
            <v>Нерелевантный</v>
          </cell>
        </row>
        <row r="2">
          <cell r="A2" t="str">
            <v>194000</v>
          </cell>
          <cell r="C2" t="str">
            <v>51.2.2.4.</v>
          </cell>
          <cell r="D2" t="str">
            <v>Прочие доходы</v>
          </cell>
        </row>
        <row r="3">
          <cell r="A3" t="str">
            <v>201000</v>
          </cell>
          <cell r="C3" t="str">
            <v>X.9</v>
          </cell>
          <cell r="D3" t="str">
            <v>Нерелевантный</v>
          </cell>
        </row>
        <row r="4">
          <cell r="A4" t="str">
            <v>230000</v>
          </cell>
          <cell r="C4" t="str">
            <v>X.9</v>
          </cell>
          <cell r="D4" t="str">
            <v>Нерелевантный</v>
          </cell>
        </row>
        <row r="5">
          <cell r="A5" t="str">
            <v>230005</v>
          </cell>
          <cell r="B5" t="str">
            <v>2005</v>
          </cell>
          <cell r="C5" t="str">
            <v>E.1.3</v>
          </cell>
          <cell r="D5" t="str">
            <v>Отриц.разн.обм.курса</v>
          </cell>
        </row>
        <row r="6">
          <cell r="A6" t="str">
            <v>230006</v>
          </cell>
          <cell r="B6" t="str">
            <v>2005</v>
          </cell>
          <cell r="C6" t="str">
            <v>E.1.3</v>
          </cell>
          <cell r="D6" t="str">
            <v>Отриц.разн.обм.курса</v>
          </cell>
        </row>
        <row r="7">
          <cell r="A7" t="str">
            <v>230010</v>
          </cell>
          <cell r="C7" t="str">
            <v>X.9</v>
          </cell>
          <cell r="D7" t="str">
            <v>Нерелевантный</v>
          </cell>
        </row>
        <row r="8">
          <cell r="A8" t="str">
            <v>230020</v>
          </cell>
          <cell r="C8" t="str">
            <v>X.9</v>
          </cell>
          <cell r="D8" t="str">
            <v>Нерелевантный</v>
          </cell>
        </row>
        <row r="9">
          <cell r="A9" t="str">
            <v>230030</v>
          </cell>
          <cell r="C9" t="str">
            <v>X.9</v>
          </cell>
          <cell r="D9" t="str">
            <v>Нерелевантный</v>
          </cell>
        </row>
        <row r="10">
          <cell r="A10" t="str">
            <v>230050</v>
          </cell>
          <cell r="C10" t="str">
            <v>X.9</v>
          </cell>
          <cell r="D10" t="str">
            <v>Нерелевантный</v>
          </cell>
        </row>
        <row r="11">
          <cell r="A11" t="str">
            <v>230060</v>
          </cell>
          <cell r="C11" t="str">
            <v>X.9</v>
          </cell>
          <cell r="D11" t="str">
            <v>Нерелевантный</v>
          </cell>
        </row>
        <row r="12">
          <cell r="A12" t="str">
            <v>230070</v>
          </cell>
          <cell r="C12" t="str">
            <v>X.9</v>
          </cell>
          <cell r="D12" t="str">
            <v>Нерелевантный</v>
          </cell>
        </row>
        <row r="13">
          <cell r="A13" t="str">
            <v>230090</v>
          </cell>
          <cell r="B13" t="str">
            <v>2005</v>
          </cell>
          <cell r="C13" t="str">
            <v>51.2.2.4.</v>
          </cell>
          <cell r="D13" t="str">
            <v>Прочие доходы</v>
          </cell>
        </row>
        <row r="14">
          <cell r="A14" t="str">
            <v>230120</v>
          </cell>
          <cell r="C14" t="str">
            <v>X.9</v>
          </cell>
          <cell r="D14" t="str">
            <v>Нерелевантный</v>
          </cell>
        </row>
        <row r="15">
          <cell r="A15" t="str">
            <v>230510</v>
          </cell>
          <cell r="B15" t="str">
            <v>2005</v>
          </cell>
          <cell r="C15" t="str">
            <v>51.2.2.4.</v>
          </cell>
          <cell r="D15" t="str">
            <v>Прочие доходы</v>
          </cell>
        </row>
        <row r="16">
          <cell r="A16" t="str">
            <v>230700</v>
          </cell>
          <cell r="B16" t="str">
            <v>2005</v>
          </cell>
          <cell r="C16" t="str">
            <v>R.1.1</v>
          </cell>
          <cell r="D16" t="str">
            <v>Непредвиденные доход</v>
          </cell>
        </row>
        <row r="17">
          <cell r="A17" t="str">
            <v>240000</v>
          </cell>
          <cell r="C17" t="str">
            <v>X.9</v>
          </cell>
          <cell r="D17" t="str">
            <v>Нерелевантный</v>
          </cell>
        </row>
        <row r="18">
          <cell r="A18" t="str">
            <v>250000</v>
          </cell>
          <cell r="B18" t="str">
            <v>2005</v>
          </cell>
          <cell r="C18" t="str">
            <v>51.2.2.4.</v>
          </cell>
          <cell r="D18" t="str">
            <v>Прочие доходы</v>
          </cell>
        </row>
        <row r="19">
          <cell r="A19" t="str">
            <v>251000</v>
          </cell>
          <cell r="C19" t="str">
            <v>R.1.1</v>
          </cell>
          <cell r="D19" t="str">
            <v>Непредвиденные доход</v>
          </cell>
        </row>
        <row r="20">
          <cell r="A20" t="str">
            <v>280000</v>
          </cell>
          <cell r="C20" t="str">
            <v>R.1.1</v>
          </cell>
          <cell r="D20" t="str">
            <v>Непредвиденные доход</v>
          </cell>
        </row>
        <row r="21">
          <cell r="A21" t="str">
            <v>280005</v>
          </cell>
          <cell r="B21" t="str">
            <v>2005</v>
          </cell>
          <cell r="C21" t="str">
            <v>R.1.3</v>
          </cell>
          <cell r="D21" t="str">
            <v>Полож.курс.разница</v>
          </cell>
        </row>
        <row r="22">
          <cell r="A22" t="str">
            <v>280006</v>
          </cell>
          <cell r="B22" t="str">
            <v>2005</v>
          </cell>
          <cell r="C22" t="str">
            <v>R.1.3</v>
          </cell>
          <cell r="D22" t="str">
            <v>Полож.курс.разница</v>
          </cell>
        </row>
        <row r="23">
          <cell r="A23" t="str">
            <v>280010</v>
          </cell>
          <cell r="C23" t="str">
            <v>R.1.1</v>
          </cell>
          <cell r="D23" t="str">
            <v>Непредвиденные доход</v>
          </cell>
        </row>
        <row r="24">
          <cell r="A24" t="str">
            <v>280020</v>
          </cell>
          <cell r="C24" t="str">
            <v>R.1.1</v>
          </cell>
          <cell r="D24" t="str">
            <v>Непредвиденные доход</v>
          </cell>
        </row>
        <row r="25">
          <cell r="A25" t="str">
            <v>280030</v>
          </cell>
          <cell r="C25" t="str">
            <v>R.1.1</v>
          </cell>
          <cell r="D25" t="str">
            <v>Непредвиденные доход</v>
          </cell>
        </row>
        <row r="26">
          <cell r="A26" t="str">
            <v>280050</v>
          </cell>
          <cell r="C26" t="str">
            <v>R.1.1</v>
          </cell>
          <cell r="D26" t="str">
            <v>Непредвиденные доход</v>
          </cell>
        </row>
        <row r="27">
          <cell r="A27" t="str">
            <v>280060</v>
          </cell>
          <cell r="C27" t="str">
            <v>R.1.1</v>
          </cell>
          <cell r="D27" t="str">
            <v>Непредвиденные доход</v>
          </cell>
        </row>
        <row r="28">
          <cell r="A28" t="str">
            <v>280070</v>
          </cell>
          <cell r="C28" t="str">
            <v>R.1.1</v>
          </cell>
          <cell r="D28" t="str">
            <v>Непредвиденные доход</v>
          </cell>
        </row>
        <row r="29">
          <cell r="A29" t="str">
            <v>280080</v>
          </cell>
          <cell r="C29" t="str">
            <v>R.1.1</v>
          </cell>
          <cell r="D29" t="str">
            <v>Непредвиденные доход</v>
          </cell>
        </row>
        <row r="30">
          <cell r="A30" t="str">
            <v>280090</v>
          </cell>
          <cell r="B30" t="str">
            <v>2005</v>
          </cell>
          <cell r="C30" t="str">
            <v>51.2.2.4.</v>
          </cell>
          <cell r="D30" t="str">
            <v>Прочие доходы</v>
          </cell>
        </row>
        <row r="31">
          <cell r="A31" t="str">
            <v>280100</v>
          </cell>
          <cell r="C31" t="str">
            <v>R.1.1</v>
          </cell>
          <cell r="D31" t="str">
            <v>Непредвиденные доход</v>
          </cell>
        </row>
        <row r="32">
          <cell r="A32" t="str">
            <v>280110</v>
          </cell>
          <cell r="C32" t="str">
            <v>R.1.1</v>
          </cell>
          <cell r="D32" t="str">
            <v>Непредвиденные доход</v>
          </cell>
        </row>
        <row r="33">
          <cell r="A33" t="str">
            <v>280120</v>
          </cell>
          <cell r="C33" t="str">
            <v>R.1.1</v>
          </cell>
          <cell r="D33" t="str">
            <v>Непредвиденные доход</v>
          </cell>
        </row>
        <row r="34">
          <cell r="A34" t="str">
            <v>280140</v>
          </cell>
          <cell r="B34" t="str">
            <v>2005</v>
          </cell>
          <cell r="C34" t="str">
            <v>51.2.2.1.</v>
          </cell>
          <cell r="D34" t="str">
            <v>Прочие доходы ТК</v>
          </cell>
        </row>
        <row r="35">
          <cell r="A35" t="str">
            <v>280145</v>
          </cell>
          <cell r="B35" t="str">
            <v>2005</v>
          </cell>
          <cell r="C35" t="str">
            <v>51.2.2.4.</v>
          </cell>
          <cell r="D35" t="str">
            <v>Прочие доходы</v>
          </cell>
        </row>
        <row r="36">
          <cell r="A36" t="str">
            <v>280160</v>
          </cell>
          <cell r="B36" t="str">
            <v>2005</v>
          </cell>
          <cell r="C36" t="str">
            <v>51.2.2.4.</v>
          </cell>
          <cell r="D36" t="str">
            <v>Прочие доходы</v>
          </cell>
        </row>
        <row r="37">
          <cell r="A37" t="str">
            <v>280200</v>
          </cell>
          <cell r="B37" t="str">
            <v>2005</v>
          </cell>
          <cell r="C37" t="str">
            <v>51.2.2.4.</v>
          </cell>
          <cell r="D37" t="str">
            <v>Прочие доходы</v>
          </cell>
        </row>
        <row r="38">
          <cell r="A38" t="str">
            <v>280210</v>
          </cell>
          <cell r="B38" t="str">
            <v>2005</v>
          </cell>
          <cell r="C38" t="str">
            <v>51.2.2.4.</v>
          </cell>
          <cell r="D38" t="str">
            <v>Прочие доходы</v>
          </cell>
        </row>
        <row r="39">
          <cell r="A39" t="str">
            <v>280220</v>
          </cell>
          <cell r="B39" t="str">
            <v>2005</v>
          </cell>
          <cell r="C39" t="str">
            <v>51.2.2.1.</v>
          </cell>
          <cell r="D39" t="str">
            <v>Прочие доходы ТК</v>
          </cell>
        </row>
        <row r="40">
          <cell r="A40" t="str">
            <v>280230</v>
          </cell>
          <cell r="C40" t="str">
            <v>R19</v>
          </cell>
          <cell r="D40" t="str">
            <v>Комп.товарных потерь</v>
          </cell>
        </row>
        <row r="41">
          <cell r="A41" t="str">
            <v>280240</v>
          </cell>
          <cell r="C41" t="str">
            <v>R19</v>
          </cell>
          <cell r="D41" t="str">
            <v>Комп.товарных потерь</v>
          </cell>
        </row>
        <row r="42">
          <cell r="A42" t="str">
            <v>280250</v>
          </cell>
          <cell r="B42" t="str">
            <v>2005</v>
          </cell>
          <cell r="C42" t="str">
            <v>51.2.2.3.</v>
          </cell>
          <cell r="D42" t="str">
            <v>Возмещения от постав</v>
          </cell>
        </row>
        <row r="43">
          <cell r="A43" t="str">
            <v>280260</v>
          </cell>
          <cell r="B43" t="str">
            <v>2005</v>
          </cell>
          <cell r="C43" t="str">
            <v>51.2.2.1.</v>
          </cell>
          <cell r="D43" t="str">
            <v>Прочие доходы ТК</v>
          </cell>
        </row>
        <row r="44">
          <cell r="A44" t="str">
            <v>280270</v>
          </cell>
          <cell r="B44" t="str">
            <v>2005</v>
          </cell>
          <cell r="C44" t="str">
            <v>51.2.2.4.</v>
          </cell>
          <cell r="D44" t="str">
            <v>Прочие доходы</v>
          </cell>
        </row>
        <row r="45">
          <cell r="A45" t="str">
            <v>280300</v>
          </cell>
          <cell r="C45" t="str">
            <v>R20</v>
          </cell>
          <cell r="D45" t="str">
            <v>Комп. потерь ОС</v>
          </cell>
        </row>
        <row r="46">
          <cell r="A46" t="str">
            <v>280400</v>
          </cell>
          <cell r="B46" t="str">
            <v>2005</v>
          </cell>
          <cell r="C46" t="str">
            <v>51.2.2.1.</v>
          </cell>
          <cell r="D46" t="str">
            <v>Прочие доходы ТК</v>
          </cell>
        </row>
        <row r="47">
          <cell r="A47" t="str">
            <v>280410</v>
          </cell>
          <cell r="C47" t="str">
            <v>R21</v>
          </cell>
          <cell r="D47" t="str">
            <v>Комп. потерь прочих</v>
          </cell>
        </row>
        <row r="48">
          <cell r="A48" t="str">
            <v>280500</v>
          </cell>
          <cell r="B48" t="str">
            <v>2005</v>
          </cell>
          <cell r="C48" t="str">
            <v>51.2.2.3.</v>
          </cell>
          <cell r="D48" t="str">
            <v>Возмещения от постав</v>
          </cell>
        </row>
        <row r="49">
          <cell r="A49" t="str">
            <v>280510</v>
          </cell>
          <cell r="B49" t="str">
            <v>2005</v>
          </cell>
          <cell r="C49" t="str">
            <v>51.2.2.4.</v>
          </cell>
          <cell r="D49" t="str">
            <v>Прочие доходы</v>
          </cell>
        </row>
        <row r="50">
          <cell r="A50" t="str">
            <v>280525</v>
          </cell>
          <cell r="B50" t="str">
            <v>2005</v>
          </cell>
          <cell r="C50" t="str">
            <v>51.2.2.3.</v>
          </cell>
          <cell r="D50" t="str">
            <v>Возмещения от постав</v>
          </cell>
        </row>
        <row r="51">
          <cell r="A51" t="str">
            <v>280530</v>
          </cell>
          <cell r="B51" t="str">
            <v>2005</v>
          </cell>
          <cell r="C51" t="str">
            <v>51.2.2.3.</v>
          </cell>
          <cell r="D51" t="str">
            <v>Возмещения от постав</v>
          </cell>
        </row>
        <row r="52">
          <cell r="A52" t="str">
            <v>280535</v>
          </cell>
          <cell r="B52" t="str">
            <v>2005</v>
          </cell>
          <cell r="C52" t="str">
            <v>51.2.2.3.</v>
          </cell>
          <cell r="D52" t="str">
            <v>Возмещения от постав</v>
          </cell>
        </row>
        <row r="53">
          <cell r="A53" t="str">
            <v>280540</v>
          </cell>
          <cell r="B53" t="str">
            <v>2005</v>
          </cell>
          <cell r="C53" t="str">
            <v>51.2.2.4.</v>
          </cell>
          <cell r="D53" t="str">
            <v>Прочие доходы</v>
          </cell>
        </row>
        <row r="54">
          <cell r="A54" t="str">
            <v>280545</v>
          </cell>
          <cell r="B54" t="str">
            <v>2005</v>
          </cell>
          <cell r="C54" t="str">
            <v>51.2.2.4.</v>
          </cell>
          <cell r="D54" t="str">
            <v>Прочие доходы</v>
          </cell>
        </row>
        <row r="55">
          <cell r="A55" t="str">
            <v>280550</v>
          </cell>
          <cell r="B55" t="str">
            <v>2005</v>
          </cell>
          <cell r="C55" t="str">
            <v>51.2.2.3.</v>
          </cell>
          <cell r="D55" t="str">
            <v>Возмещения от постав</v>
          </cell>
        </row>
        <row r="56">
          <cell r="A56" t="str">
            <v>280700</v>
          </cell>
          <cell r="B56" t="str">
            <v>2005</v>
          </cell>
          <cell r="C56" t="str">
            <v>R.1.1</v>
          </cell>
          <cell r="D56" t="str">
            <v>Непредвиденные доход</v>
          </cell>
        </row>
        <row r="57">
          <cell r="A57" t="str">
            <v>281400</v>
          </cell>
          <cell r="B57" t="str">
            <v>2005</v>
          </cell>
          <cell r="C57" t="str">
            <v>R21</v>
          </cell>
          <cell r="D57" t="str">
            <v>Комп. потерь прочих</v>
          </cell>
        </row>
        <row r="58">
          <cell r="A58" t="str">
            <v>410110</v>
          </cell>
          <cell r="B58" t="str">
            <v>2005</v>
          </cell>
          <cell r="C58" t="str">
            <v>41.1.1.1.</v>
          </cell>
          <cell r="D58" t="str">
            <v>Заработная плата</v>
          </cell>
        </row>
        <row r="59">
          <cell r="A59" t="str">
            <v>410111</v>
          </cell>
          <cell r="B59" t="str">
            <v>2004</v>
          </cell>
          <cell r="C59" t="str">
            <v>1.1.1.2</v>
          </cell>
          <cell r="D59" t="str">
            <v>уволенные</v>
          </cell>
        </row>
        <row r="60">
          <cell r="A60" t="str">
            <v>410112</v>
          </cell>
          <cell r="B60" t="str">
            <v>2004</v>
          </cell>
          <cell r="C60" t="str">
            <v>1.1.1.3</v>
          </cell>
          <cell r="D60" t="str">
            <v>депозит</v>
          </cell>
        </row>
        <row r="61">
          <cell r="A61" t="str">
            <v>410120</v>
          </cell>
          <cell r="B61" t="str">
            <v>2004</v>
          </cell>
          <cell r="C61" t="str">
            <v>1.1.2.1</v>
          </cell>
          <cell r="D61" t="str">
            <v>Доплата за работу</v>
          </cell>
        </row>
        <row r="62">
          <cell r="A62" t="str">
            <v>410121</v>
          </cell>
          <cell r="B62" t="str">
            <v>2004</v>
          </cell>
          <cell r="C62" t="str">
            <v>1.1.2.2</v>
          </cell>
          <cell r="D62" t="str">
            <v>Доплата за 13 час ра</v>
          </cell>
        </row>
        <row r="63">
          <cell r="A63" t="str">
            <v>410122</v>
          </cell>
          <cell r="B63" t="str">
            <v>2004</v>
          </cell>
          <cell r="C63" t="str">
            <v>1.1.2.3</v>
          </cell>
          <cell r="D63" t="str">
            <v>Оплата работы сверх</v>
          </cell>
        </row>
        <row r="64">
          <cell r="A64" t="str">
            <v>410123</v>
          </cell>
          <cell r="B64" t="str">
            <v>2004</v>
          </cell>
          <cell r="C64" t="str">
            <v>1.1.2.4</v>
          </cell>
          <cell r="D64" t="str">
            <v>Сверхурочные прочие</v>
          </cell>
        </row>
        <row r="65">
          <cell r="A65" t="str">
            <v>410130</v>
          </cell>
          <cell r="B65" t="str">
            <v>2005</v>
          </cell>
          <cell r="C65" t="str">
            <v>41.1.1.1.</v>
          </cell>
          <cell r="D65" t="str">
            <v>Заработная плата</v>
          </cell>
        </row>
        <row r="66">
          <cell r="A66" t="str">
            <v>410210</v>
          </cell>
          <cell r="B66" t="str">
            <v>2004</v>
          </cell>
          <cell r="C66" t="str">
            <v>1.2.1.1</v>
          </cell>
          <cell r="D66" t="str">
            <v>Премии за высокие по</v>
          </cell>
        </row>
        <row r="67">
          <cell r="A67" t="str">
            <v>410211</v>
          </cell>
          <cell r="B67" t="str">
            <v>2004</v>
          </cell>
          <cell r="C67" t="str">
            <v>1.2.1.2</v>
          </cell>
          <cell r="D67" t="str">
            <v>Премии за наставниче</v>
          </cell>
        </row>
        <row r="68">
          <cell r="A68" t="str">
            <v>410212</v>
          </cell>
          <cell r="B68" t="str">
            <v>2004</v>
          </cell>
          <cell r="C68" t="str">
            <v>1.2.1.3</v>
          </cell>
          <cell r="D68" t="str">
            <v>Премии за ночные раб</v>
          </cell>
        </row>
        <row r="69">
          <cell r="A69" t="str">
            <v>410213</v>
          </cell>
          <cell r="B69" t="str">
            <v>2004</v>
          </cell>
          <cell r="C69" t="str">
            <v>1.2.1.4</v>
          </cell>
          <cell r="D69" t="str">
            <v>Премии за проведение</v>
          </cell>
        </row>
        <row r="70">
          <cell r="A70" t="str">
            <v>410214</v>
          </cell>
          <cell r="B70" t="str">
            <v>2005</v>
          </cell>
          <cell r="C70" t="str">
            <v>41.1.2.1.</v>
          </cell>
          <cell r="D70" t="str">
            <v>Премии</v>
          </cell>
        </row>
        <row r="71">
          <cell r="A71" t="str">
            <v>410220</v>
          </cell>
          <cell r="B71" t="str">
            <v>2005</v>
          </cell>
          <cell r="C71" t="str">
            <v>41.1.1.3.</v>
          </cell>
          <cell r="D71" t="str">
            <v>Бонусы</v>
          </cell>
        </row>
        <row r="72">
          <cell r="A72" t="str">
            <v>410310</v>
          </cell>
          <cell r="B72" t="str">
            <v>2004</v>
          </cell>
          <cell r="C72" t="str">
            <v>1.3.1</v>
          </cell>
          <cell r="D72" t="str">
            <v>Проездные документы</v>
          </cell>
        </row>
        <row r="73">
          <cell r="A73" t="str">
            <v>410320</v>
          </cell>
          <cell r="B73" t="str">
            <v>2005</v>
          </cell>
          <cell r="C73" t="str">
            <v>41.1.1.2.</v>
          </cell>
          <cell r="D73" t="str">
            <v>Питание</v>
          </cell>
        </row>
        <row r="74">
          <cell r="A74" t="str">
            <v>410321</v>
          </cell>
          <cell r="B74" t="str">
            <v>2005</v>
          </cell>
          <cell r="C74" t="str">
            <v>41.1.1.2.</v>
          </cell>
          <cell r="D74" t="str">
            <v>Питание</v>
          </cell>
        </row>
        <row r="75">
          <cell r="A75" t="str">
            <v>410330</v>
          </cell>
          <cell r="B75" t="str">
            <v>2005</v>
          </cell>
          <cell r="C75" t="str">
            <v>41.1.2.3.</v>
          </cell>
          <cell r="D75" t="str">
            <v>Прочие расх.на перс.</v>
          </cell>
        </row>
        <row r="76">
          <cell r="A76" t="str">
            <v>410340</v>
          </cell>
          <cell r="B76" t="str">
            <v>2005</v>
          </cell>
          <cell r="C76" t="str">
            <v>41.1.2.3.</v>
          </cell>
          <cell r="D76" t="str">
            <v>Прочие расх.на перс.</v>
          </cell>
        </row>
        <row r="77">
          <cell r="A77" t="str">
            <v>410350</v>
          </cell>
          <cell r="B77" t="str">
            <v>2005</v>
          </cell>
          <cell r="C77" t="str">
            <v>41.1.2.2.</v>
          </cell>
          <cell r="D77" t="str">
            <v>Страховка</v>
          </cell>
        </row>
        <row r="78">
          <cell r="A78" t="str">
            <v>420110</v>
          </cell>
          <cell r="B78" t="str">
            <v>2005</v>
          </cell>
          <cell r="C78" t="str">
            <v>41.2.1.1.</v>
          </cell>
          <cell r="D78" t="str">
            <v>Униформа</v>
          </cell>
        </row>
        <row r="79">
          <cell r="A79" t="str">
            <v>420120</v>
          </cell>
          <cell r="B79" t="str">
            <v>2005</v>
          </cell>
          <cell r="C79" t="str">
            <v>41.2.8.1.</v>
          </cell>
          <cell r="D79" t="str">
            <v>Докомпл.малоц.инвент</v>
          </cell>
        </row>
        <row r="80">
          <cell r="A80" t="str">
            <v>420121</v>
          </cell>
          <cell r="B80" t="str">
            <v>2005</v>
          </cell>
          <cell r="C80" t="str">
            <v>41.2.8.2.</v>
          </cell>
          <cell r="D80" t="str">
            <v>Униформа на пр-во</v>
          </cell>
        </row>
        <row r="81">
          <cell r="A81" t="str">
            <v>420122</v>
          </cell>
          <cell r="B81" t="str">
            <v>2005</v>
          </cell>
          <cell r="C81" t="str">
            <v>41.2.8.3.</v>
          </cell>
          <cell r="D81" t="str">
            <v>Пр.расходы на пр-во</v>
          </cell>
        </row>
        <row r="82">
          <cell r="A82" t="str">
            <v>420123</v>
          </cell>
          <cell r="B82" t="str">
            <v>2005</v>
          </cell>
          <cell r="C82" t="str">
            <v>41.2.8.3.</v>
          </cell>
          <cell r="D82" t="str">
            <v>Пр.расходы на пр-во</v>
          </cell>
        </row>
        <row r="83">
          <cell r="A83" t="str">
            <v>420130</v>
          </cell>
          <cell r="B83" t="str">
            <v>2004</v>
          </cell>
          <cell r="C83" t="str">
            <v>2.1.3.1</v>
          </cell>
          <cell r="D83" t="str">
            <v>Дезинфекция производ</v>
          </cell>
        </row>
        <row r="84">
          <cell r="A84" t="str">
            <v>420131</v>
          </cell>
          <cell r="B84" t="str">
            <v>2004</v>
          </cell>
          <cell r="C84" t="str">
            <v>2.1.3.2</v>
          </cell>
          <cell r="D84" t="str">
            <v>Моющие, дез.средства</v>
          </cell>
        </row>
        <row r="85">
          <cell r="A85" t="str">
            <v>420132</v>
          </cell>
          <cell r="B85" t="str">
            <v>2004</v>
          </cell>
          <cell r="C85" t="str">
            <v>2.1.3.3</v>
          </cell>
          <cell r="D85" t="str">
            <v>Ветеринарное обслужи</v>
          </cell>
        </row>
        <row r="86">
          <cell r="A86" t="str">
            <v>420133</v>
          </cell>
          <cell r="B86" t="str">
            <v>2004</v>
          </cell>
          <cell r="C86" t="str">
            <v>2.1.3.4</v>
          </cell>
          <cell r="D86" t="str">
            <v>Сертификация произво</v>
          </cell>
        </row>
        <row r="87">
          <cell r="A87" t="str">
            <v>420134</v>
          </cell>
          <cell r="B87" t="str">
            <v>2005</v>
          </cell>
          <cell r="C87" t="str">
            <v>41.2.1.12.</v>
          </cell>
          <cell r="D87" t="str">
            <v>Прочие хоз.расходы</v>
          </cell>
        </row>
        <row r="88">
          <cell r="A88" t="str">
            <v>420135</v>
          </cell>
          <cell r="B88" t="str">
            <v>2005</v>
          </cell>
          <cell r="C88" t="str">
            <v>41.2.1.3.</v>
          </cell>
          <cell r="D88" t="str">
            <v>Заказ внеш.транспорт</v>
          </cell>
        </row>
        <row r="89">
          <cell r="A89" t="str">
            <v>420136</v>
          </cell>
          <cell r="B89" t="str">
            <v>2005</v>
          </cell>
          <cell r="C89" t="str">
            <v>41.2.1.4.</v>
          </cell>
          <cell r="D89" t="str">
            <v>Канцтовары</v>
          </cell>
        </row>
        <row r="90">
          <cell r="A90" t="str">
            <v>420137</v>
          </cell>
          <cell r="B90" t="str">
            <v>2005</v>
          </cell>
          <cell r="C90" t="str">
            <v>41.2.1.5.</v>
          </cell>
          <cell r="D90" t="str">
            <v>POS материалы</v>
          </cell>
        </row>
        <row r="91">
          <cell r="A91" t="str">
            <v>420138</v>
          </cell>
          <cell r="B91" t="str">
            <v>2005</v>
          </cell>
          <cell r="C91" t="str">
            <v>41.2.1.6.</v>
          </cell>
          <cell r="D91" t="str">
            <v>Картриджи</v>
          </cell>
        </row>
        <row r="92">
          <cell r="A92" t="str">
            <v>420139</v>
          </cell>
          <cell r="B92" t="str">
            <v>2005</v>
          </cell>
          <cell r="C92" t="str">
            <v>41.2.1.7.</v>
          </cell>
          <cell r="D92" t="str">
            <v>Термолента</v>
          </cell>
        </row>
        <row r="93">
          <cell r="A93" t="str">
            <v>420140</v>
          </cell>
          <cell r="B93" t="str">
            <v>2005</v>
          </cell>
          <cell r="C93" t="str">
            <v>41.2.1.8.</v>
          </cell>
          <cell r="D93" t="str">
            <v>Упаковоч. материалы</v>
          </cell>
        </row>
        <row r="94">
          <cell r="A94" t="str">
            <v>420141</v>
          </cell>
          <cell r="B94" t="str">
            <v>2005</v>
          </cell>
          <cell r="C94" t="str">
            <v>41.2.1.10.</v>
          </cell>
          <cell r="D94" t="str">
            <v>Запчасти, материалы</v>
          </cell>
        </row>
        <row r="95">
          <cell r="A95" t="str">
            <v>420142</v>
          </cell>
          <cell r="B95" t="str">
            <v>2005</v>
          </cell>
          <cell r="C95" t="str">
            <v>41.2.1.3.</v>
          </cell>
          <cell r="D95" t="str">
            <v>Заказ внеш.транспорт</v>
          </cell>
        </row>
        <row r="96">
          <cell r="A96" t="str">
            <v>420210</v>
          </cell>
          <cell r="B96" t="str">
            <v>2005</v>
          </cell>
          <cell r="C96" t="str">
            <v>41.2.4.1.</v>
          </cell>
          <cell r="D96" t="str">
            <v>ТО ОС, оборуд., МБП</v>
          </cell>
        </row>
        <row r="97">
          <cell r="A97" t="str">
            <v>420211</v>
          </cell>
          <cell r="B97" t="str">
            <v>2005</v>
          </cell>
          <cell r="C97" t="str">
            <v>41.2.4.1.</v>
          </cell>
          <cell r="D97" t="str">
            <v>ТО ОС, оборуд., МБП</v>
          </cell>
        </row>
        <row r="98">
          <cell r="A98" t="str">
            <v>420212</v>
          </cell>
          <cell r="B98" t="str">
            <v>2005</v>
          </cell>
          <cell r="C98" t="str">
            <v>41.2.4.1.</v>
          </cell>
          <cell r="D98" t="str">
            <v>ТО ОС, оборуд., МБП</v>
          </cell>
        </row>
        <row r="99">
          <cell r="A99" t="str">
            <v>420213</v>
          </cell>
          <cell r="B99" t="str">
            <v>2005</v>
          </cell>
          <cell r="C99" t="str">
            <v>41.2.4.1.</v>
          </cell>
          <cell r="D99" t="str">
            <v>ТО ОС, оборуд., МБП</v>
          </cell>
        </row>
        <row r="100">
          <cell r="A100" t="str">
            <v>420214</v>
          </cell>
          <cell r="B100" t="str">
            <v>2005</v>
          </cell>
          <cell r="C100" t="str">
            <v>41.2.4.1.</v>
          </cell>
          <cell r="D100" t="str">
            <v>ТО ОС, оборуд., МБП</v>
          </cell>
        </row>
        <row r="101">
          <cell r="A101" t="str">
            <v>420215</v>
          </cell>
          <cell r="B101" t="str">
            <v>2005</v>
          </cell>
          <cell r="C101" t="str">
            <v>41.2.4.2.</v>
          </cell>
          <cell r="D101" t="str">
            <v>ТР оборудования</v>
          </cell>
        </row>
        <row r="102">
          <cell r="A102" t="str">
            <v>420216</v>
          </cell>
          <cell r="B102" t="str">
            <v>2005</v>
          </cell>
          <cell r="C102" t="str">
            <v>41.2.4.2.</v>
          </cell>
          <cell r="D102" t="str">
            <v>ТР оборудования</v>
          </cell>
        </row>
        <row r="103">
          <cell r="A103" t="str">
            <v>420217</v>
          </cell>
          <cell r="B103" t="str">
            <v>2005</v>
          </cell>
          <cell r="C103" t="str">
            <v>41.2.4.2.</v>
          </cell>
          <cell r="D103" t="str">
            <v>ТР оборудования</v>
          </cell>
        </row>
        <row r="104">
          <cell r="A104" t="str">
            <v>420218</v>
          </cell>
          <cell r="B104" t="str">
            <v>2005</v>
          </cell>
          <cell r="C104" t="str">
            <v>41.2.4.2.</v>
          </cell>
          <cell r="D104" t="str">
            <v>ТР оборудования</v>
          </cell>
        </row>
        <row r="105">
          <cell r="A105" t="str">
            <v>420219</v>
          </cell>
          <cell r="B105" t="str">
            <v>2005</v>
          </cell>
          <cell r="C105" t="str">
            <v>41.2.4.2.</v>
          </cell>
          <cell r="D105" t="str">
            <v>ТР оборудования</v>
          </cell>
        </row>
        <row r="106">
          <cell r="A106" t="str">
            <v>420220</v>
          </cell>
          <cell r="B106" t="str">
            <v>2004</v>
          </cell>
          <cell r="C106" t="str">
            <v>2.2.2</v>
          </cell>
          <cell r="D106" t="str">
            <v>Ремонт и эксплуатаци</v>
          </cell>
        </row>
        <row r="107">
          <cell r="A107" t="str">
            <v>420310</v>
          </cell>
          <cell r="B107" t="str">
            <v>2004</v>
          </cell>
          <cell r="C107" t="str">
            <v>2.3.1</v>
          </cell>
          <cell r="D107" t="str">
            <v>ГСМ</v>
          </cell>
        </row>
        <row r="108">
          <cell r="A108" t="str">
            <v>420320</v>
          </cell>
          <cell r="B108" t="str">
            <v>2005</v>
          </cell>
          <cell r="C108" t="str">
            <v>41.2.1.2.</v>
          </cell>
          <cell r="D108" t="str">
            <v>Транспорт наёмный</v>
          </cell>
        </row>
        <row r="109">
          <cell r="A109" t="str">
            <v>420330</v>
          </cell>
          <cell r="B109" t="str">
            <v>2005</v>
          </cell>
          <cell r="C109" t="str">
            <v>41.2.1.2.</v>
          </cell>
          <cell r="D109" t="str">
            <v>Транспорт наёмный</v>
          </cell>
        </row>
        <row r="110">
          <cell r="A110" t="str">
            <v>420410</v>
          </cell>
          <cell r="B110" t="str">
            <v>2005</v>
          </cell>
          <cell r="C110" t="str">
            <v>41.2.3.1.</v>
          </cell>
          <cell r="D110" t="str">
            <v>Радиотелефоны</v>
          </cell>
        </row>
        <row r="111">
          <cell r="A111" t="str">
            <v>420420</v>
          </cell>
          <cell r="B111" t="str">
            <v>2005</v>
          </cell>
          <cell r="C111" t="str">
            <v>41.2.3.3.</v>
          </cell>
          <cell r="D111" t="str">
            <v>Обсл.телефон.связи</v>
          </cell>
        </row>
        <row r="112">
          <cell r="A112" t="str">
            <v>420430</v>
          </cell>
          <cell r="B112" t="str">
            <v>2005</v>
          </cell>
          <cell r="C112" t="str">
            <v>41.2.3.2.</v>
          </cell>
          <cell r="D112" t="str">
            <v>Обсл.доступ.интернет</v>
          </cell>
        </row>
        <row r="113">
          <cell r="A113" t="str">
            <v>420510</v>
          </cell>
          <cell r="B113" t="str">
            <v>2004</v>
          </cell>
          <cell r="C113" t="str">
            <v>2.5.1</v>
          </cell>
          <cell r="D113" t="str">
            <v>Дератизация</v>
          </cell>
        </row>
        <row r="114">
          <cell r="A114" t="str">
            <v>420520</v>
          </cell>
          <cell r="B114" t="str">
            <v>2004</v>
          </cell>
          <cell r="C114" t="str">
            <v>2.5.2.1</v>
          </cell>
          <cell r="D114" t="str">
            <v>Утилизация отходов п</v>
          </cell>
        </row>
        <row r="115">
          <cell r="A115" t="str">
            <v>420521</v>
          </cell>
          <cell r="B115" t="str">
            <v>2004</v>
          </cell>
          <cell r="C115" t="str">
            <v>2.5.2.2</v>
          </cell>
          <cell r="D115" t="str">
            <v>Утилизация люминисце</v>
          </cell>
        </row>
        <row r="116">
          <cell r="A116" t="str">
            <v>420530</v>
          </cell>
          <cell r="B116" t="str">
            <v>2005</v>
          </cell>
          <cell r="C116" t="str">
            <v>41.2.7.</v>
          </cell>
          <cell r="D116" t="str">
            <v>Дератизация, уборка</v>
          </cell>
        </row>
        <row r="117">
          <cell r="A117" t="str">
            <v>420531</v>
          </cell>
          <cell r="B117" t="str">
            <v>2004</v>
          </cell>
          <cell r="C117" t="str">
            <v>2.5.3.2</v>
          </cell>
          <cell r="D117" t="str">
            <v>Коврики в холл</v>
          </cell>
        </row>
        <row r="118">
          <cell r="A118" t="str">
            <v>420532</v>
          </cell>
          <cell r="B118" t="str">
            <v>2005</v>
          </cell>
          <cell r="C118" t="str">
            <v>41.2.7.</v>
          </cell>
          <cell r="D118" t="str">
            <v>Дератизация, уборка</v>
          </cell>
        </row>
        <row r="119">
          <cell r="A119" t="str">
            <v>420533</v>
          </cell>
          <cell r="B119" t="str">
            <v>2005</v>
          </cell>
          <cell r="C119" t="str">
            <v>41.2.7.</v>
          </cell>
          <cell r="D119" t="str">
            <v>Дератизация, уборка</v>
          </cell>
        </row>
        <row r="120">
          <cell r="A120" t="str">
            <v>420534</v>
          </cell>
          <cell r="B120" t="str">
            <v>2004</v>
          </cell>
          <cell r="C120" t="str">
            <v>2.5.3.5</v>
          </cell>
          <cell r="D120" t="str">
            <v>Уборка территории (с</v>
          </cell>
        </row>
        <row r="121">
          <cell r="A121" t="str">
            <v>420540</v>
          </cell>
          <cell r="B121" t="str">
            <v>2005</v>
          </cell>
          <cell r="C121" t="str">
            <v>41.2.5.</v>
          </cell>
          <cell r="D121" t="str">
            <v>Коммунальные платежи</v>
          </cell>
        </row>
        <row r="122">
          <cell r="A122" t="str">
            <v>420541</v>
          </cell>
          <cell r="B122" t="str">
            <v>2005</v>
          </cell>
          <cell r="C122" t="str">
            <v>41.2.5.</v>
          </cell>
          <cell r="D122" t="str">
            <v>Коммунальные платежи</v>
          </cell>
        </row>
        <row r="123">
          <cell r="A123" t="str">
            <v>420542</v>
          </cell>
          <cell r="B123" t="str">
            <v>2005</v>
          </cell>
          <cell r="C123" t="str">
            <v>41.2.5.</v>
          </cell>
          <cell r="D123" t="str">
            <v>Коммунальные платежи</v>
          </cell>
        </row>
        <row r="124">
          <cell r="A124" t="str">
            <v>420543</v>
          </cell>
          <cell r="B124" t="str">
            <v>2005</v>
          </cell>
          <cell r="C124" t="str">
            <v>41.2.5.</v>
          </cell>
          <cell r="D124" t="str">
            <v>Коммунальные платежи</v>
          </cell>
        </row>
        <row r="125">
          <cell r="A125" t="str">
            <v>420544</v>
          </cell>
          <cell r="B125" t="str">
            <v>2005</v>
          </cell>
          <cell r="C125" t="str">
            <v>41.2.5.</v>
          </cell>
          <cell r="D125" t="str">
            <v>Коммунальные платежи</v>
          </cell>
        </row>
        <row r="126">
          <cell r="A126" t="str">
            <v>420550</v>
          </cell>
          <cell r="B126" t="str">
            <v>2004</v>
          </cell>
          <cell r="C126" t="str">
            <v>2.5.5</v>
          </cell>
          <cell r="D126" t="str">
            <v>Прочие эксплуатацион</v>
          </cell>
        </row>
        <row r="127">
          <cell r="A127" t="str">
            <v>430110</v>
          </cell>
          <cell r="B127" t="str">
            <v>2005</v>
          </cell>
          <cell r="C127" t="str">
            <v>41.2.10.2.</v>
          </cell>
          <cell r="D127" t="str">
            <v>Комис.банков,инкасс.</v>
          </cell>
        </row>
        <row r="128">
          <cell r="A128" t="str">
            <v>430120</v>
          </cell>
          <cell r="B128" t="str">
            <v>2005</v>
          </cell>
          <cell r="C128" t="str">
            <v>41.2.10.3.</v>
          </cell>
          <cell r="D128" t="str">
            <v>Прочие комиссионные</v>
          </cell>
        </row>
        <row r="129">
          <cell r="A129" t="str">
            <v>430130</v>
          </cell>
          <cell r="B129" t="str">
            <v>2005</v>
          </cell>
          <cell r="C129" t="str">
            <v>41.2.10.1.</v>
          </cell>
          <cell r="D129" t="str">
            <v>Комис.по кредит.карт</v>
          </cell>
        </row>
        <row r="130">
          <cell r="A130" t="str">
            <v>430140</v>
          </cell>
          <cell r="B130" t="str">
            <v>2005</v>
          </cell>
          <cell r="C130" t="str">
            <v>41.8.1.</v>
          </cell>
          <cell r="D130" t="str">
            <v>Комис.по кредитам</v>
          </cell>
        </row>
        <row r="131">
          <cell r="A131" t="str">
            <v>430210</v>
          </cell>
          <cell r="B131" t="str">
            <v>2005</v>
          </cell>
          <cell r="C131" t="str">
            <v>41.2.2.1.</v>
          </cell>
          <cell r="D131" t="str">
            <v>Подписка, доставка</v>
          </cell>
        </row>
        <row r="132">
          <cell r="A132" t="str">
            <v>430211</v>
          </cell>
          <cell r="B132" t="str">
            <v>2005</v>
          </cell>
          <cell r="C132" t="str">
            <v>41.2.2.2.</v>
          </cell>
          <cell r="D132" t="str">
            <v>Методич. литература</v>
          </cell>
        </row>
        <row r="133">
          <cell r="A133" t="str">
            <v>430220</v>
          </cell>
          <cell r="B133" t="str">
            <v>2005</v>
          </cell>
          <cell r="C133" t="str">
            <v>41.2.1.9.</v>
          </cell>
          <cell r="D133" t="str">
            <v>Расходные материалы</v>
          </cell>
        </row>
        <row r="134">
          <cell r="A134" t="str">
            <v>430310</v>
          </cell>
          <cell r="B134" t="str">
            <v>2005</v>
          </cell>
          <cell r="C134" t="str">
            <v>41.2.9.2.</v>
          </cell>
          <cell r="D134" t="str">
            <v>Семинары</v>
          </cell>
        </row>
        <row r="135">
          <cell r="A135" t="str">
            <v>430311</v>
          </cell>
          <cell r="B135" t="str">
            <v>2005</v>
          </cell>
          <cell r="C135" t="str">
            <v>41.2.9.3.</v>
          </cell>
          <cell r="D135" t="str">
            <v>Консультац.услуги</v>
          </cell>
        </row>
        <row r="136">
          <cell r="A136" t="str">
            <v>430320</v>
          </cell>
          <cell r="B136" t="str">
            <v>2004</v>
          </cell>
          <cell r="C136" t="str">
            <v>3.3.2.1</v>
          </cell>
          <cell r="D136" t="str">
            <v>Обучение новым профе</v>
          </cell>
        </row>
        <row r="137">
          <cell r="A137" t="str">
            <v>430321</v>
          </cell>
          <cell r="B137" t="str">
            <v>2004</v>
          </cell>
          <cell r="C137" t="str">
            <v>3.3.2.2</v>
          </cell>
          <cell r="D137" t="str">
            <v>Повышение квалификац</v>
          </cell>
        </row>
        <row r="138">
          <cell r="A138" t="str">
            <v>430322</v>
          </cell>
          <cell r="B138" t="str">
            <v>2005</v>
          </cell>
          <cell r="C138" t="str">
            <v>41.2.9.1.</v>
          </cell>
          <cell r="D138" t="str">
            <v>Обучение</v>
          </cell>
        </row>
        <row r="139">
          <cell r="A139" t="str">
            <v>430330</v>
          </cell>
          <cell r="B139" t="str">
            <v>2005</v>
          </cell>
          <cell r="C139" t="str">
            <v>41.2.11.4.</v>
          </cell>
          <cell r="D139" t="str">
            <v>Услуги аудиторов</v>
          </cell>
        </row>
        <row r="140">
          <cell r="A140" t="str">
            <v>430410</v>
          </cell>
          <cell r="B140" t="str">
            <v>2005</v>
          </cell>
          <cell r="C140" t="str">
            <v>41.2.6.1.</v>
          </cell>
          <cell r="D140" t="str">
            <v>Обслуж.,обновл.,уст.</v>
          </cell>
        </row>
        <row r="141">
          <cell r="A141" t="str">
            <v>430510</v>
          </cell>
          <cell r="B141" t="str">
            <v>2005</v>
          </cell>
          <cell r="C141" t="str">
            <v>41.2.11.2.</v>
          </cell>
          <cell r="D141" t="str">
            <v>Нотариальные услуги</v>
          </cell>
        </row>
        <row r="142">
          <cell r="A142" t="str">
            <v>430520</v>
          </cell>
          <cell r="B142" t="str">
            <v>2004</v>
          </cell>
          <cell r="C142" t="str">
            <v>3.5.2</v>
          </cell>
          <cell r="D142" t="str">
            <v>Лицензирование, сери</v>
          </cell>
        </row>
        <row r="143">
          <cell r="A143" t="str">
            <v>430530</v>
          </cell>
          <cell r="B143" t="str">
            <v>2005</v>
          </cell>
          <cell r="C143" t="str">
            <v>41.2.11.1.</v>
          </cell>
          <cell r="D143" t="str">
            <v>Расх.страх.,оцен.раб</v>
          </cell>
        </row>
        <row r="144">
          <cell r="A144" t="str">
            <v>430540</v>
          </cell>
          <cell r="B144" t="str">
            <v>2005</v>
          </cell>
          <cell r="C144" t="str">
            <v>41.2.11.3.</v>
          </cell>
          <cell r="D144" t="str">
            <v>Юридические конс-ции</v>
          </cell>
        </row>
        <row r="145">
          <cell r="A145" t="str">
            <v>430550</v>
          </cell>
          <cell r="B145" t="str">
            <v>2005</v>
          </cell>
          <cell r="C145" t="str">
            <v>41.2.11.5.</v>
          </cell>
          <cell r="D145" t="str">
            <v>Расходы собственника</v>
          </cell>
        </row>
        <row r="146">
          <cell r="A146" t="str">
            <v>430610</v>
          </cell>
          <cell r="B146" t="str">
            <v>2004</v>
          </cell>
          <cell r="C146" t="str">
            <v>3.6.1</v>
          </cell>
          <cell r="D146" t="str">
            <v>Рекрутинг</v>
          </cell>
        </row>
        <row r="147">
          <cell r="A147" t="str">
            <v>430611</v>
          </cell>
          <cell r="B147" t="str">
            <v>2005</v>
          </cell>
          <cell r="C147" t="str">
            <v>41.2.12.</v>
          </cell>
          <cell r="D147" t="str">
            <v>Подбор персонала</v>
          </cell>
        </row>
        <row r="148">
          <cell r="A148" t="str">
            <v>430612</v>
          </cell>
          <cell r="B148" t="str">
            <v>2005</v>
          </cell>
          <cell r="C148" t="str">
            <v>41.2.12.</v>
          </cell>
          <cell r="D148" t="str">
            <v>Подбор персонала</v>
          </cell>
        </row>
        <row r="149">
          <cell r="A149" t="str">
            <v>430613</v>
          </cell>
          <cell r="B149" t="str">
            <v>2005</v>
          </cell>
          <cell r="C149" t="str">
            <v>41.2.13</v>
          </cell>
          <cell r="D149" t="str">
            <v>Аренда земли</v>
          </cell>
        </row>
        <row r="150">
          <cell r="A150" t="str">
            <v>430710</v>
          </cell>
          <cell r="B150" t="str">
            <v>2004</v>
          </cell>
          <cell r="C150" t="str">
            <v>3.7.1</v>
          </cell>
          <cell r="D150" t="str">
            <v>Прочие административ</v>
          </cell>
        </row>
        <row r="151">
          <cell r="A151" t="str">
            <v>440110</v>
          </cell>
          <cell r="B151" t="str">
            <v>2005</v>
          </cell>
          <cell r="C151" t="str">
            <v>41.7.3.1.</v>
          </cell>
          <cell r="D151" t="str">
            <v>Трансп.,прожив.,сут.</v>
          </cell>
        </row>
        <row r="152">
          <cell r="A152" t="str">
            <v>440120</v>
          </cell>
          <cell r="B152" t="str">
            <v>2004</v>
          </cell>
          <cell r="C152" t="str">
            <v>4.1.2</v>
          </cell>
          <cell r="D152" t="str">
            <v>Представительские</v>
          </cell>
        </row>
        <row r="153">
          <cell r="A153" t="str">
            <v>440130</v>
          </cell>
          <cell r="B153" t="str">
            <v>2005</v>
          </cell>
          <cell r="C153" t="str">
            <v>41.7.3.1.</v>
          </cell>
          <cell r="D153" t="str">
            <v>Трансп.,прожив.,сут.</v>
          </cell>
        </row>
        <row r="154">
          <cell r="A154" t="str">
            <v>440210</v>
          </cell>
          <cell r="B154" t="str">
            <v>2005</v>
          </cell>
          <cell r="C154" t="str">
            <v>41.7.2.3.</v>
          </cell>
          <cell r="D154" t="str">
            <v>Корпоратив.мероприят</v>
          </cell>
        </row>
        <row r="155">
          <cell r="A155" t="str">
            <v>440220</v>
          </cell>
          <cell r="B155" t="str">
            <v>2005</v>
          </cell>
          <cell r="C155" t="str">
            <v>41.7.2.2.</v>
          </cell>
          <cell r="D155" t="str">
            <v>Согласования</v>
          </cell>
        </row>
        <row r="156">
          <cell r="A156" t="str">
            <v>440230</v>
          </cell>
          <cell r="B156" t="str">
            <v>2005</v>
          </cell>
          <cell r="C156" t="str">
            <v>41.7.2.1.</v>
          </cell>
          <cell r="D156" t="str">
            <v>Представит.расходы</v>
          </cell>
        </row>
        <row r="157">
          <cell r="A157" t="str">
            <v>440240</v>
          </cell>
          <cell r="B157" t="str">
            <v>2005</v>
          </cell>
          <cell r="C157" t="str">
            <v>41.7.2.1.</v>
          </cell>
          <cell r="D157" t="str">
            <v>Представит.расходы</v>
          </cell>
        </row>
        <row r="158">
          <cell r="A158" t="str">
            <v>440250</v>
          </cell>
          <cell r="B158" t="str">
            <v>2005</v>
          </cell>
          <cell r="C158" t="str">
            <v>41.7.2.1.</v>
          </cell>
          <cell r="D158" t="str">
            <v>Представит.расходы</v>
          </cell>
        </row>
        <row r="159">
          <cell r="A159" t="str">
            <v>440260</v>
          </cell>
          <cell r="B159" t="str">
            <v>2005</v>
          </cell>
          <cell r="C159" t="str">
            <v>41.7.2.1.</v>
          </cell>
          <cell r="D159" t="str">
            <v>Представит.расходы</v>
          </cell>
        </row>
        <row r="160">
          <cell r="A160" t="str">
            <v>440310</v>
          </cell>
          <cell r="B160" t="str">
            <v>2004</v>
          </cell>
          <cell r="C160" t="str">
            <v>4.3.1</v>
          </cell>
          <cell r="D160" t="str">
            <v>г-та"Суперпредлож."</v>
          </cell>
        </row>
        <row r="161">
          <cell r="A161" t="str">
            <v>440320</v>
          </cell>
          <cell r="B161" t="str">
            <v>2004</v>
          </cell>
          <cell r="C161" t="str">
            <v>4.3.2</v>
          </cell>
          <cell r="D161" t="str">
            <v>акция"Товары недели"</v>
          </cell>
        </row>
        <row r="162">
          <cell r="A162" t="str">
            <v>440330</v>
          </cell>
          <cell r="B162" t="str">
            <v>2005</v>
          </cell>
          <cell r="C162" t="str">
            <v>41.7.1.26.</v>
          </cell>
          <cell r="D162" t="str">
            <v>Разраб.интернет сайт</v>
          </cell>
        </row>
        <row r="163">
          <cell r="A163" t="str">
            <v>440331</v>
          </cell>
          <cell r="B163" t="str">
            <v>2005</v>
          </cell>
          <cell r="C163" t="str">
            <v>41.7.1.7.</v>
          </cell>
          <cell r="D163" t="str">
            <v>Реклама на радио,ТВ</v>
          </cell>
        </row>
        <row r="164">
          <cell r="A164" t="str">
            <v>440332</v>
          </cell>
          <cell r="B164" t="str">
            <v>2005</v>
          </cell>
          <cell r="C164" t="str">
            <v>41.7.1.8.</v>
          </cell>
          <cell r="D164" t="str">
            <v>Рекл.интернет сайта</v>
          </cell>
        </row>
        <row r="165">
          <cell r="A165" t="str">
            <v>440333</v>
          </cell>
          <cell r="B165" t="str">
            <v>2005</v>
          </cell>
          <cell r="C165" t="str">
            <v>41.7.1.9.</v>
          </cell>
          <cell r="D165" t="str">
            <v>Диз,печ,расп.каталог</v>
          </cell>
        </row>
        <row r="166">
          <cell r="A166" t="str">
            <v>440334</v>
          </cell>
          <cell r="B166" t="str">
            <v>2005</v>
          </cell>
          <cell r="C166" t="str">
            <v>41.7.1.11.</v>
          </cell>
          <cell r="D166" t="str">
            <v>Печать проч.рекл.мат</v>
          </cell>
        </row>
        <row r="167">
          <cell r="A167" t="str">
            <v>440335</v>
          </cell>
          <cell r="B167" t="str">
            <v>2005</v>
          </cell>
          <cell r="C167" t="str">
            <v>41.7.1.12.</v>
          </cell>
          <cell r="D167" t="str">
            <v>Наружная реклама</v>
          </cell>
        </row>
        <row r="168">
          <cell r="A168" t="str">
            <v>440336</v>
          </cell>
          <cell r="B168" t="str">
            <v>2005</v>
          </cell>
          <cell r="C168" t="str">
            <v>41.7.1.13.</v>
          </cell>
          <cell r="D168" t="str">
            <v>Коммуникац.с клиент.</v>
          </cell>
        </row>
        <row r="169">
          <cell r="A169" t="str">
            <v>440337</v>
          </cell>
          <cell r="B169" t="str">
            <v>2005</v>
          </cell>
          <cell r="C169" t="str">
            <v>41.7.1.14.</v>
          </cell>
          <cell r="D169" t="str">
            <v>Корпоратив.символика</v>
          </cell>
        </row>
        <row r="170">
          <cell r="A170" t="str">
            <v>440338</v>
          </cell>
          <cell r="B170" t="str">
            <v>2005</v>
          </cell>
          <cell r="C170" t="str">
            <v>41.7.1.18.</v>
          </cell>
          <cell r="D170" t="str">
            <v>Заверка сертификатов</v>
          </cell>
        </row>
        <row r="171">
          <cell r="A171" t="str">
            <v>440339</v>
          </cell>
          <cell r="B171" t="str">
            <v>2005</v>
          </cell>
          <cell r="C171" t="str">
            <v>41.7.1.19.</v>
          </cell>
          <cell r="D171" t="str">
            <v>Работа со СМИ</v>
          </cell>
        </row>
        <row r="172">
          <cell r="A172" t="str">
            <v>440340</v>
          </cell>
          <cell r="B172" t="str">
            <v>2004</v>
          </cell>
          <cell r="C172" t="str">
            <v>4.3.4</v>
          </cell>
          <cell r="D172" t="str">
            <v>Прочая реклама</v>
          </cell>
        </row>
        <row r="173">
          <cell r="A173" t="str">
            <v>440341</v>
          </cell>
          <cell r="B173" t="str">
            <v>2005</v>
          </cell>
          <cell r="C173" t="str">
            <v>41.7.1.21.</v>
          </cell>
          <cell r="D173" t="str">
            <v>Развлек.мероприятия</v>
          </cell>
        </row>
        <row r="174">
          <cell r="A174" t="str">
            <v>440342</v>
          </cell>
          <cell r="B174" t="str">
            <v>2005</v>
          </cell>
          <cell r="C174" t="str">
            <v>41.7.1.23.</v>
          </cell>
          <cell r="D174" t="str">
            <v>Сувенир.для влад.ДК</v>
          </cell>
        </row>
        <row r="175">
          <cell r="A175" t="str">
            <v>440343</v>
          </cell>
          <cell r="B175" t="str">
            <v>2005</v>
          </cell>
          <cell r="C175" t="str">
            <v>41.7.1.20.</v>
          </cell>
          <cell r="D175" t="str">
            <v>Оформление инф.стоек</v>
          </cell>
        </row>
        <row r="176">
          <cell r="A176" t="str">
            <v>440350</v>
          </cell>
          <cell r="B176" t="str">
            <v>2005</v>
          </cell>
          <cell r="C176" t="str">
            <v>41.7.1.15.</v>
          </cell>
          <cell r="D176" t="str">
            <v>Специальные акции</v>
          </cell>
        </row>
        <row r="177">
          <cell r="A177" t="str">
            <v>440360</v>
          </cell>
          <cell r="B177" t="str">
            <v>2005</v>
          </cell>
          <cell r="C177" t="str">
            <v>41.7.1.22.</v>
          </cell>
          <cell r="D177" t="str">
            <v>Открытие новых ТК</v>
          </cell>
        </row>
        <row r="178">
          <cell r="A178" t="str">
            <v>440370</v>
          </cell>
          <cell r="B178" t="str">
            <v>2004</v>
          </cell>
          <cell r="C178" t="str">
            <v>4.3.7</v>
          </cell>
          <cell r="D178" t="str">
            <v>PR направление</v>
          </cell>
        </row>
        <row r="179">
          <cell r="A179" t="str">
            <v>440380</v>
          </cell>
          <cell r="B179" t="str">
            <v>2005</v>
          </cell>
          <cell r="C179" t="str">
            <v>41.7.1.5.</v>
          </cell>
          <cell r="D179" t="str">
            <v>Мерчендайзинг</v>
          </cell>
        </row>
        <row r="180">
          <cell r="A180" t="str">
            <v>440390</v>
          </cell>
          <cell r="B180" t="str">
            <v>2005</v>
          </cell>
          <cell r="C180" t="str">
            <v>41.7.1.10.</v>
          </cell>
          <cell r="D180" t="str">
            <v>Дорожные знаки</v>
          </cell>
        </row>
        <row r="181">
          <cell r="A181" t="str">
            <v>440410</v>
          </cell>
          <cell r="B181" t="str">
            <v>2005</v>
          </cell>
          <cell r="C181" t="str">
            <v>41.7.1.1.</v>
          </cell>
          <cell r="D181" t="str">
            <v>Акции для влад.ДК</v>
          </cell>
        </row>
        <row r="182">
          <cell r="A182" t="str">
            <v>440411</v>
          </cell>
          <cell r="B182" t="str">
            <v>2004</v>
          </cell>
          <cell r="C182" t="str">
            <v>4.4.1.2</v>
          </cell>
          <cell r="D182" t="str">
            <v>Презентационные мате</v>
          </cell>
        </row>
        <row r="183">
          <cell r="A183" t="str">
            <v>440412</v>
          </cell>
          <cell r="B183" t="str">
            <v>2005</v>
          </cell>
          <cell r="C183" t="str">
            <v>41.7.1.2.</v>
          </cell>
          <cell r="D183" t="str">
            <v>Акции привлеч.покуп.</v>
          </cell>
        </row>
        <row r="184">
          <cell r="A184" t="str">
            <v>440413</v>
          </cell>
          <cell r="B184" t="str">
            <v>2004</v>
          </cell>
          <cell r="C184" t="str">
            <v>4.4.1.4</v>
          </cell>
          <cell r="D184" t="str">
            <v>Купоны для розничных</v>
          </cell>
        </row>
        <row r="185">
          <cell r="A185" t="str">
            <v>440414</v>
          </cell>
          <cell r="B185" t="str">
            <v>2005</v>
          </cell>
          <cell r="C185" t="str">
            <v>41.7.1.24.</v>
          </cell>
          <cell r="D185" t="str">
            <v>Подарки покупателям</v>
          </cell>
        </row>
        <row r="186">
          <cell r="A186" t="str">
            <v>440415</v>
          </cell>
          <cell r="B186" t="str">
            <v>2005</v>
          </cell>
          <cell r="C186" t="str">
            <v>41.7.1.3.</v>
          </cell>
          <cell r="D186" t="str">
            <v>Обслуж.радиотрансляц</v>
          </cell>
        </row>
        <row r="187">
          <cell r="A187" t="str">
            <v>440416</v>
          </cell>
          <cell r="B187" t="str">
            <v>2005</v>
          </cell>
          <cell r="C187" t="str">
            <v>41.7.1.4.</v>
          </cell>
          <cell r="D187" t="str">
            <v>Маркетинговые исслед</v>
          </cell>
        </row>
        <row r="188">
          <cell r="A188" t="str">
            <v>440420</v>
          </cell>
          <cell r="B188" t="str">
            <v>2005</v>
          </cell>
          <cell r="C188" t="str">
            <v>41.7.1.17.</v>
          </cell>
          <cell r="D188" t="str">
            <v>Опросы покупателей</v>
          </cell>
        </row>
        <row r="189">
          <cell r="A189" t="str">
            <v>440421</v>
          </cell>
          <cell r="B189" t="str">
            <v>2005</v>
          </cell>
          <cell r="C189" t="str">
            <v>41.7.1.6.</v>
          </cell>
          <cell r="D189" t="str">
            <v>Обслуж.рекламоносит.</v>
          </cell>
        </row>
        <row r="190">
          <cell r="A190" t="str">
            <v>440430</v>
          </cell>
          <cell r="B190" t="str">
            <v>2004</v>
          </cell>
          <cell r="C190" t="str">
            <v>4.4.3.1</v>
          </cell>
          <cell r="D190" t="str">
            <v>Обслуживание БД по в</v>
          </cell>
        </row>
        <row r="191">
          <cell r="A191" t="str">
            <v>440431</v>
          </cell>
          <cell r="B191" t="str">
            <v>2005</v>
          </cell>
          <cell r="C191" t="str">
            <v>41.7.1.25.</v>
          </cell>
          <cell r="D191" t="str">
            <v>Изготовление ДК</v>
          </cell>
        </row>
        <row r="192">
          <cell r="A192" t="str">
            <v>440432</v>
          </cell>
          <cell r="B192" t="str">
            <v>2005</v>
          </cell>
          <cell r="C192" t="str">
            <v>41.7.1.16.</v>
          </cell>
          <cell r="D192" t="str">
            <v>Полиграфич.продукция</v>
          </cell>
        </row>
        <row r="193">
          <cell r="A193" t="str">
            <v>440510</v>
          </cell>
          <cell r="B193" t="str">
            <v>2005</v>
          </cell>
          <cell r="C193" t="str">
            <v>41.5.</v>
          </cell>
          <cell r="D193" t="str">
            <v>Списания брака</v>
          </cell>
        </row>
        <row r="194">
          <cell r="A194" t="str">
            <v>440511</v>
          </cell>
          <cell r="B194" t="str">
            <v>2005</v>
          </cell>
          <cell r="C194" t="str">
            <v>41.5.</v>
          </cell>
          <cell r="D194" t="str">
            <v>Списания брака</v>
          </cell>
        </row>
        <row r="195">
          <cell r="A195" t="str">
            <v>440512</v>
          </cell>
          <cell r="B195" t="str">
            <v>2005</v>
          </cell>
          <cell r="C195" t="str">
            <v>41.5.</v>
          </cell>
          <cell r="D195" t="str">
            <v>Списания брака</v>
          </cell>
        </row>
        <row r="196">
          <cell r="A196" t="str">
            <v>440513</v>
          </cell>
          <cell r="B196" t="str">
            <v>2005</v>
          </cell>
          <cell r="C196" t="str">
            <v>41.5.</v>
          </cell>
          <cell r="D196" t="str">
            <v>Списания брака</v>
          </cell>
        </row>
        <row r="197">
          <cell r="A197" t="str">
            <v>440514</v>
          </cell>
          <cell r="B197" t="str">
            <v>2005</v>
          </cell>
          <cell r="C197" t="str">
            <v>41.5.</v>
          </cell>
          <cell r="D197" t="str">
            <v>Списания брака</v>
          </cell>
        </row>
        <row r="198">
          <cell r="A198" t="str">
            <v>440520</v>
          </cell>
          <cell r="B198" t="str">
            <v>2005</v>
          </cell>
          <cell r="C198" t="str">
            <v>41.2.1.11.</v>
          </cell>
          <cell r="D198" t="str">
            <v>Расх.приобр.сертиф.</v>
          </cell>
        </row>
        <row r="199">
          <cell r="A199" t="str">
            <v>440530</v>
          </cell>
          <cell r="B199" t="str">
            <v>2004</v>
          </cell>
          <cell r="C199" t="str">
            <v>4.5.3</v>
          </cell>
          <cell r="D199" t="str">
            <v>Прочие коммерческие</v>
          </cell>
        </row>
        <row r="200">
          <cell r="A200" t="str">
            <v>450110</v>
          </cell>
          <cell r="B200" t="str">
            <v>2005</v>
          </cell>
          <cell r="C200" t="str">
            <v>41.3.</v>
          </cell>
          <cell r="D200" t="str">
            <v>Охрана</v>
          </cell>
        </row>
        <row r="201">
          <cell r="A201" t="str">
            <v>450210</v>
          </cell>
          <cell r="B201" t="str">
            <v>2005</v>
          </cell>
          <cell r="C201" t="str">
            <v>41.8.2.</v>
          </cell>
          <cell r="D201" t="str">
            <v>Кредитные проценты</v>
          </cell>
        </row>
        <row r="202">
          <cell r="A202" t="str">
            <v>450310</v>
          </cell>
          <cell r="B202" t="str">
            <v>2005</v>
          </cell>
          <cell r="C202" t="str">
            <v>41.4.1.</v>
          </cell>
          <cell r="D202" t="str">
            <v>Налоги на имущество</v>
          </cell>
        </row>
        <row r="203">
          <cell r="A203" t="str">
            <v>450320</v>
          </cell>
          <cell r="B203" t="str">
            <v>2005</v>
          </cell>
          <cell r="C203" t="str">
            <v>41.4.2.</v>
          </cell>
          <cell r="D203" t="str">
            <v>Налоги на прибыль</v>
          </cell>
        </row>
        <row r="204">
          <cell r="A204" t="str">
            <v>450330</v>
          </cell>
          <cell r="B204" t="str">
            <v>2005</v>
          </cell>
          <cell r="C204" t="str">
            <v>41.4.4.</v>
          </cell>
          <cell r="D204" t="str">
            <v>Налоги от ФЗП</v>
          </cell>
        </row>
        <row r="205">
          <cell r="A205" t="str">
            <v>450331</v>
          </cell>
          <cell r="B205" t="str">
            <v>2005</v>
          </cell>
          <cell r="C205" t="str">
            <v>41.4.4.</v>
          </cell>
          <cell r="D205" t="str">
            <v>Налоги от ФЗП</v>
          </cell>
        </row>
        <row r="206">
          <cell r="A206" t="str">
            <v>450332</v>
          </cell>
          <cell r="B206" t="str">
            <v>2005</v>
          </cell>
          <cell r="C206" t="str">
            <v>41.4.4.</v>
          </cell>
          <cell r="D206" t="str">
            <v>Налоги от ФЗП</v>
          </cell>
        </row>
        <row r="207">
          <cell r="A207" t="str">
            <v>450333</v>
          </cell>
          <cell r="B207" t="str">
            <v>2005</v>
          </cell>
          <cell r="C207" t="str">
            <v>41.4.4.</v>
          </cell>
          <cell r="D207" t="str">
            <v>Налоги от ФЗП</v>
          </cell>
        </row>
        <row r="208">
          <cell r="A208" t="str">
            <v>450334</v>
          </cell>
          <cell r="B208" t="str">
            <v>2005</v>
          </cell>
          <cell r="C208" t="str">
            <v>41.4.4.</v>
          </cell>
          <cell r="D208" t="str">
            <v>Налоги от ФЗП</v>
          </cell>
        </row>
        <row r="209">
          <cell r="A209" t="str">
            <v>450335</v>
          </cell>
          <cell r="B209" t="str">
            <v>2005</v>
          </cell>
          <cell r="C209" t="str">
            <v>41.4.4.</v>
          </cell>
          <cell r="D209" t="str">
            <v>Налоги от ФЗП</v>
          </cell>
        </row>
        <row r="210">
          <cell r="A210" t="str">
            <v>450336</v>
          </cell>
          <cell r="B210" t="str">
            <v>2005</v>
          </cell>
          <cell r="C210" t="str">
            <v>41.4.4.</v>
          </cell>
          <cell r="D210" t="str">
            <v>Налоги от ФЗП</v>
          </cell>
        </row>
        <row r="211">
          <cell r="A211" t="str">
            <v>450337</v>
          </cell>
          <cell r="B211" t="str">
            <v>2005</v>
          </cell>
          <cell r="C211" t="str">
            <v>41.4.4.</v>
          </cell>
          <cell r="D211" t="str">
            <v>Налоги от ФЗП</v>
          </cell>
        </row>
        <row r="212">
          <cell r="A212" t="str">
            <v>450338</v>
          </cell>
          <cell r="B212" t="str">
            <v>2005</v>
          </cell>
          <cell r="C212" t="str">
            <v>41.4.4.</v>
          </cell>
          <cell r="D212" t="str">
            <v>Налоги от ФЗП</v>
          </cell>
        </row>
        <row r="213">
          <cell r="A213" t="str">
            <v>450340</v>
          </cell>
          <cell r="B213" t="str">
            <v>2005</v>
          </cell>
          <cell r="D213" t="str">
            <v>Налоги от тов/оборот</v>
          </cell>
        </row>
        <row r="214">
          <cell r="A214" t="str">
            <v>450350</v>
          </cell>
          <cell r="B214" t="str">
            <v>2005</v>
          </cell>
          <cell r="C214" t="str">
            <v>41.4.6.</v>
          </cell>
          <cell r="D214" t="str">
            <v>Проч.налоги, пошлины</v>
          </cell>
        </row>
        <row r="215">
          <cell r="A215" t="str">
            <v>450360</v>
          </cell>
          <cell r="B215" t="str">
            <v>2005</v>
          </cell>
          <cell r="C215" t="str">
            <v>41.4.5.</v>
          </cell>
          <cell r="D215" t="str">
            <v>Налоги,сбор.экологии</v>
          </cell>
        </row>
        <row r="216">
          <cell r="A216" t="str">
            <v>450410</v>
          </cell>
          <cell r="B216" t="str">
            <v>2005</v>
          </cell>
          <cell r="C216" t="str">
            <v>41.6.</v>
          </cell>
          <cell r="D216" t="str">
            <v>Убытки по рез.инвент</v>
          </cell>
        </row>
        <row r="217">
          <cell r="A217" t="str">
            <v>450411</v>
          </cell>
          <cell r="B217" t="str">
            <v>2005</v>
          </cell>
          <cell r="C217" t="str">
            <v>41.6.</v>
          </cell>
          <cell r="D217" t="str">
            <v>Убытки по рез.инвент</v>
          </cell>
        </row>
        <row r="218">
          <cell r="A218" t="str">
            <v>450412</v>
          </cell>
          <cell r="B218" t="str">
            <v>2005</v>
          </cell>
          <cell r="C218" t="str">
            <v>41.6.</v>
          </cell>
          <cell r="D218" t="str">
            <v>Убытки по рез.инвент</v>
          </cell>
        </row>
        <row r="219">
          <cell r="A219" t="str">
            <v>489010</v>
          </cell>
          <cell r="B219" t="str">
            <v>2005</v>
          </cell>
          <cell r="C219" t="str">
            <v>41.9.</v>
          </cell>
          <cell r="D219" t="str">
            <v>Амортизация</v>
          </cell>
        </row>
        <row r="220">
          <cell r="A220" t="str">
            <v>489020</v>
          </cell>
          <cell r="B220" t="str">
            <v>2005</v>
          </cell>
          <cell r="C220" t="str">
            <v>41.9.</v>
          </cell>
          <cell r="D220" t="str">
            <v>Амортизация</v>
          </cell>
        </row>
        <row r="221">
          <cell r="A221" t="str">
            <v>489030</v>
          </cell>
          <cell r="B221" t="str">
            <v>2005</v>
          </cell>
          <cell r="C221" t="str">
            <v>41.9.</v>
          </cell>
          <cell r="D221" t="str">
            <v>Амортизация</v>
          </cell>
        </row>
        <row r="222">
          <cell r="A222" t="str">
            <v>489040</v>
          </cell>
          <cell r="B222" t="str">
            <v>2005</v>
          </cell>
          <cell r="C222" t="str">
            <v>41.9.</v>
          </cell>
          <cell r="D222" t="str">
            <v>Амортизация</v>
          </cell>
        </row>
        <row r="223">
          <cell r="A223" t="str">
            <v>489050</v>
          </cell>
          <cell r="B223" t="str">
            <v>2005</v>
          </cell>
          <cell r="C223" t="str">
            <v>41.9.</v>
          </cell>
          <cell r="D223" t="str">
            <v>Амортизация</v>
          </cell>
        </row>
        <row r="224">
          <cell r="A224" t="str">
            <v>489060</v>
          </cell>
          <cell r="B224" t="str">
            <v>2005</v>
          </cell>
          <cell r="C224" t="str">
            <v>41.9.</v>
          </cell>
          <cell r="D224" t="str">
            <v>Амортизация</v>
          </cell>
        </row>
        <row r="225">
          <cell r="A225" t="str">
            <v>489061</v>
          </cell>
          <cell r="B225" t="str">
            <v>2005</v>
          </cell>
          <cell r="C225" t="str">
            <v>41.9.</v>
          </cell>
          <cell r="D225" t="str">
            <v>Амортизация</v>
          </cell>
        </row>
        <row r="226">
          <cell r="A226" t="str">
            <v>489070</v>
          </cell>
          <cell r="B226" t="str">
            <v>2005</v>
          </cell>
          <cell r="C226" t="str">
            <v>41.9.</v>
          </cell>
          <cell r="D226" t="str">
            <v>Амортизация</v>
          </cell>
        </row>
        <row r="227">
          <cell r="A227" t="str">
            <v>489080</v>
          </cell>
          <cell r="B227" t="str">
            <v>2005</v>
          </cell>
          <cell r="C227" t="str">
            <v>41.9.</v>
          </cell>
          <cell r="D227" t="str">
            <v>Амортизация</v>
          </cell>
        </row>
        <row r="228">
          <cell r="A228" t="str">
            <v>489090</v>
          </cell>
          <cell r="B228" t="str">
            <v>2005</v>
          </cell>
          <cell r="C228" t="str">
            <v>41.9.</v>
          </cell>
          <cell r="D228" t="str">
            <v>Амортизация</v>
          </cell>
        </row>
        <row r="229">
          <cell r="A229" t="str">
            <v>489101</v>
          </cell>
          <cell r="B229" t="str">
            <v>2005</v>
          </cell>
          <cell r="C229" t="str">
            <v>41.9.</v>
          </cell>
          <cell r="D229" t="str">
            <v>Амортизация</v>
          </cell>
        </row>
        <row r="230">
          <cell r="A230" t="str">
            <v>489120</v>
          </cell>
          <cell r="B230" t="str">
            <v>2005</v>
          </cell>
          <cell r="C230" t="str">
            <v>41.9.</v>
          </cell>
          <cell r="D230" t="str">
            <v>Амортизация</v>
          </cell>
        </row>
        <row r="231">
          <cell r="A231" t="str">
            <v>489201</v>
          </cell>
          <cell r="B231" t="str">
            <v>2005</v>
          </cell>
          <cell r="C231" t="str">
            <v>41.9.</v>
          </cell>
          <cell r="D231" t="str">
            <v>Амортизация</v>
          </cell>
        </row>
        <row r="232">
          <cell r="A232" t="str">
            <v>489202</v>
          </cell>
          <cell r="B232" t="str">
            <v>2005</v>
          </cell>
          <cell r="C232" t="str">
            <v>41.9.</v>
          </cell>
          <cell r="D232" t="str">
            <v>Амортизация</v>
          </cell>
        </row>
        <row r="233">
          <cell r="A233" t="str">
            <v>489203</v>
          </cell>
          <cell r="B233" t="str">
            <v>2005</v>
          </cell>
          <cell r="C233" t="str">
            <v>41.9.</v>
          </cell>
          <cell r="D233" t="str">
            <v>Амортизация</v>
          </cell>
        </row>
        <row r="234">
          <cell r="A234" t="str">
            <v>489204</v>
          </cell>
          <cell r="B234" t="str">
            <v>2005</v>
          </cell>
          <cell r="C234" t="str">
            <v>41.9.</v>
          </cell>
          <cell r="D234" t="str">
            <v>Амортизация</v>
          </cell>
        </row>
        <row r="235">
          <cell r="A235" t="str">
            <v>489205</v>
          </cell>
          <cell r="B235" t="str">
            <v>2005</v>
          </cell>
          <cell r="C235" t="str">
            <v>41.9.</v>
          </cell>
          <cell r="D235" t="str">
            <v>Амортизация</v>
          </cell>
        </row>
        <row r="236">
          <cell r="A236" t="str">
            <v>489206</v>
          </cell>
          <cell r="B236" t="str">
            <v>2005</v>
          </cell>
          <cell r="C236" t="str">
            <v>41.9.</v>
          </cell>
          <cell r="D236" t="str">
            <v>Амортизация</v>
          </cell>
        </row>
        <row r="237">
          <cell r="A237" t="str">
            <v>489999</v>
          </cell>
          <cell r="B237" t="str">
            <v>2005</v>
          </cell>
          <cell r="C237" t="str">
            <v>41.9.</v>
          </cell>
          <cell r="D237" t="str">
            <v>Амортизация</v>
          </cell>
        </row>
        <row r="238">
          <cell r="A238" t="str">
            <v>800000</v>
          </cell>
          <cell r="B238" t="str">
            <v>2005</v>
          </cell>
          <cell r="C238" t="str">
            <v>51.1.1.1.</v>
          </cell>
          <cell r="D238" t="str">
            <v>Продажи FOOD</v>
          </cell>
        </row>
        <row r="239">
          <cell r="A239" t="str">
            <v>800010</v>
          </cell>
          <cell r="B239" t="str">
            <v>2005</v>
          </cell>
          <cell r="C239" t="str">
            <v>51.1.1.1.</v>
          </cell>
          <cell r="D239" t="str">
            <v>Продажи FOOD</v>
          </cell>
        </row>
        <row r="240">
          <cell r="A240" t="str">
            <v>800100</v>
          </cell>
          <cell r="B240" t="str">
            <v>2005</v>
          </cell>
          <cell r="C240" t="str">
            <v>51.1.1.2.</v>
          </cell>
          <cell r="D240" t="str">
            <v>Продажи NON-FOOD</v>
          </cell>
        </row>
        <row r="241">
          <cell r="A241" t="str">
            <v>800110</v>
          </cell>
          <cell r="B241" t="str">
            <v>2005</v>
          </cell>
          <cell r="C241" t="str">
            <v>51.1.1.2.</v>
          </cell>
          <cell r="D241" t="str">
            <v>Продажи NON-FOOD</v>
          </cell>
        </row>
        <row r="242">
          <cell r="A242" t="str">
            <v>809000</v>
          </cell>
          <cell r="B242" t="str">
            <v>2005</v>
          </cell>
          <cell r="C242" t="str">
            <v>51.1.3.1.</v>
          </cell>
          <cell r="D242" t="str">
            <v>НДС по товарам</v>
          </cell>
        </row>
        <row r="243">
          <cell r="A243" t="str">
            <v>849100</v>
          </cell>
          <cell r="C243" t="str">
            <v>51.1.3.1.</v>
          </cell>
          <cell r="D243" t="str">
            <v>НДС по товарам</v>
          </cell>
        </row>
        <row r="244">
          <cell r="A244" t="str">
            <v>849200</v>
          </cell>
          <cell r="C244" t="str">
            <v>51.1.3.1.</v>
          </cell>
          <cell r="D244" t="str">
            <v>НДС по товарам</v>
          </cell>
        </row>
        <row r="245">
          <cell r="A245" t="str">
            <v>890000</v>
          </cell>
          <cell r="C245" t="str">
            <v>51.1.3.1.</v>
          </cell>
          <cell r="D245" t="str">
            <v>НДС по товарам</v>
          </cell>
        </row>
        <row r="246">
          <cell r="A246" t="str">
            <v>829000</v>
          </cell>
          <cell r="C246" t="str">
            <v>51.1.3.1.</v>
          </cell>
          <cell r="D246" t="str">
            <v>НДС по товарам</v>
          </cell>
        </row>
        <row r="247">
          <cell r="A247" t="str">
            <v>810000</v>
          </cell>
          <cell r="C247" t="str">
            <v>R05</v>
          </cell>
          <cell r="D247" t="str">
            <v>Выручка от прод FOOD</v>
          </cell>
        </row>
        <row r="248">
          <cell r="A248" t="str">
            <v>810005</v>
          </cell>
          <cell r="C248" t="str">
            <v>R06</v>
          </cell>
          <cell r="D248" t="str">
            <v>Выручка от NON FOOD</v>
          </cell>
        </row>
        <row r="249">
          <cell r="A249" t="str">
            <v>820000</v>
          </cell>
          <cell r="C249" t="str">
            <v>51.2.2.4.</v>
          </cell>
          <cell r="D249" t="str">
            <v>Прочие доходы</v>
          </cell>
        </row>
        <row r="250">
          <cell r="A250" t="str">
            <v>831000</v>
          </cell>
          <cell r="B250" t="str">
            <v>2005</v>
          </cell>
          <cell r="C250" t="str">
            <v>51.1.2.1.</v>
          </cell>
          <cell r="D250" t="str">
            <v>Себестоимость Food</v>
          </cell>
        </row>
        <row r="251">
          <cell r="A251" t="str">
            <v>832000</v>
          </cell>
          <cell r="B251" t="str">
            <v>2005</v>
          </cell>
          <cell r="C251" t="str">
            <v>51.1.2.2.</v>
          </cell>
          <cell r="D251" t="str">
            <v>Себест-сть NON-FOOD</v>
          </cell>
        </row>
        <row r="252">
          <cell r="A252" t="str">
            <v>832090</v>
          </cell>
          <cell r="B252" t="str">
            <v>2005</v>
          </cell>
          <cell r="C252" t="str">
            <v>51.1.2.2.</v>
          </cell>
          <cell r="D252" t="str">
            <v>Себест-сть NON-FOOD</v>
          </cell>
        </row>
        <row r="253">
          <cell r="A253" t="str">
            <v>833000</v>
          </cell>
          <cell r="C253" t="str">
            <v>COS_3</v>
          </cell>
          <cell r="D253" t="str">
            <v>Себестоимость упаков</v>
          </cell>
        </row>
        <row r="254">
          <cell r="A254" t="str">
            <v>834000</v>
          </cell>
          <cell r="C254" t="str">
            <v>COS_4</v>
          </cell>
          <cell r="D254" t="str">
            <v>Себестоимость сырья</v>
          </cell>
        </row>
        <row r="255">
          <cell r="A255" t="str">
            <v>834100</v>
          </cell>
          <cell r="B255" t="str">
            <v>2005</v>
          </cell>
          <cell r="C255" t="str">
            <v>51.1.2.1.</v>
          </cell>
          <cell r="D255" t="str">
            <v>Себестоимость Food</v>
          </cell>
        </row>
        <row r="256">
          <cell r="A256" t="str">
            <v>834200</v>
          </cell>
          <cell r="B256" t="str">
            <v>2005</v>
          </cell>
          <cell r="C256" t="str">
            <v>51.1.2.1.</v>
          </cell>
          <cell r="D256" t="str">
            <v>Себестоимость Food</v>
          </cell>
        </row>
        <row r="257">
          <cell r="A257" t="str">
            <v>834290</v>
          </cell>
          <cell r="B257" t="str">
            <v>2005</v>
          </cell>
          <cell r="C257" t="str">
            <v>51.1.2.1.</v>
          </cell>
          <cell r="D257" t="str">
            <v>Себестоимость Food</v>
          </cell>
        </row>
        <row r="258">
          <cell r="A258" t="str">
            <v>839000</v>
          </cell>
          <cell r="C258" t="str">
            <v>COS_7</v>
          </cell>
          <cell r="D258" t="str">
            <v>Себестоимость уценен</v>
          </cell>
        </row>
        <row r="259">
          <cell r="A259" t="str">
            <v>840000</v>
          </cell>
          <cell r="B259" t="str">
            <v>2005</v>
          </cell>
          <cell r="C259" t="str">
            <v>51.2.1.5.</v>
          </cell>
          <cell r="D259" t="str">
            <v>Дисконтные карты</v>
          </cell>
        </row>
        <row r="260">
          <cell r="A260" t="str">
            <v>840010</v>
          </cell>
          <cell r="C260" t="str">
            <v>R09</v>
          </cell>
          <cell r="D260" t="str">
            <v>Продажа товаров под</v>
          </cell>
        </row>
        <row r="261">
          <cell r="A261" t="str">
            <v>840020</v>
          </cell>
          <cell r="B261" t="str">
            <v>2005</v>
          </cell>
          <cell r="C261" t="str">
            <v>51.2.2.1.</v>
          </cell>
          <cell r="D261" t="str">
            <v>Прочие доходы ТК</v>
          </cell>
        </row>
        <row r="262">
          <cell r="A262" t="str">
            <v>840030</v>
          </cell>
          <cell r="B262" t="str">
            <v>2005</v>
          </cell>
          <cell r="C262" t="str">
            <v>51.2.2.2.</v>
          </cell>
          <cell r="D262" t="str">
            <v>Паллетоместа</v>
          </cell>
        </row>
        <row r="263">
          <cell r="A263" t="str">
            <v>841000</v>
          </cell>
          <cell r="C263" t="str">
            <v>R12</v>
          </cell>
          <cell r="D263" t="str">
            <v>Штрафы, вычеты</v>
          </cell>
        </row>
        <row r="264">
          <cell r="A264" t="str">
            <v>841010</v>
          </cell>
          <cell r="C264" t="str">
            <v>R13</v>
          </cell>
          <cell r="D264" t="str">
            <v>Обучение сторонних о</v>
          </cell>
        </row>
        <row r="265">
          <cell r="A265" t="str">
            <v>842000</v>
          </cell>
          <cell r="C265" t="str">
            <v>R14</v>
          </cell>
          <cell r="D265" t="str">
            <v>Доход внутренние рек</v>
          </cell>
        </row>
        <row r="266">
          <cell r="A266" t="str">
            <v>842010</v>
          </cell>
          <cell r="C266" t="str">
            <v>R15</v>
          </cell>
          <cell r="D266" t="str">
            <v>Доход внешние реклам</v>
          </cell>
        </row>
        <row r="267">
          <cell r="A267" t="str">
            <v>842020</v>
          </cell>
          <cell r="C267" t="str">
            <v>R16</v>
          </cell>
          <cell r="D267" t="str">
            <v>Доход интернет-сайт</v>
          </cell>
        </row>
        <row r="268">
          <cell r="A268" t="str">
            <v>843000</v>
          </cell>
          <cell r="B268" t="str">
            <v>2005</v>
          </cell>
          <cell r="C268" t="str">
            <v>51.2.1.4.</v>
          </cell>
          <cell r="D268" t="str">
            <v>Аренда</v>
          </cell>
        </row>
        <row r="269">
          <cell r="A269" t="str">
            <v>843010</v>
          </cell>
          <cell r="B269" t="str">
            <v>2005</v>
          </cell>
          <cell r="C269" t="str">
            <v>51.2.1.4.</v>
          </cell>
          <cell r="D269" t="str">
            <v>Аренда</v>
          </cell>
        </row>
        <row r="270">
          <cell r="A270" t="str">
            <v>843020</v>
          </cell>
          <cell r="B270" t="str">
            <v>2005</v>
          </cell>
          <cell r="C270" t="str">
            <v>51.2.1.1.</v>
          </cell>
          <cell r="D270" t="str">
            <v>Промо-акции</v>
          </cell>
        </row>
        <row r="271">
          <cell r="A271" t="str">
            <v>843030</v>
          </cell>
          <cell r="B271" t="str">
            <v>2005</v>
          </cell>
          <cell r="C271" t="str">
            <v>51.2.1.2.</v>
          </cell>
          <cell r="D271" t="str">
            <v>Разовые спонсорства</v>
          </cell>
        </row>
        <row r="272">
          <cell r="A272" t="str">
            <v>843040</v>
          </cell>
          <cell r="B272" t="str">
            <v>2005</v>
          </cell>
          <cell r="C272" t="str">
            <v>51.2.1.3.</v>
          </cell>
          <cell r="D272" t="str">
            <v>Рекламные места</v>
          </cell>
        </row>
        <row r="273">
          <cell r="A273" t="str">
            <v>845020</v>
          </cell>
          <cell r="B273" t="str">
            <v>2005</v>
          </cell>
          <cell r="C273" t="str">
            <v>51.2.2.4.</v>
          </cell>
          <cell r="D273" t="str">
            <v>Прочие доходы</v>
          </cell>
        </row>
        <row r="274">
          <cell r="A274" t="str">
            <v>850000</v>
          </cell>
          <cell r="C274" t="str">
            <v>R.1.1</v>
          </cell>
          <cell r="D274" t="str">
            <v>Непредвиденные доход</v>
          </cell>
        </row>
      </sheetData>
      <sheetData sheetId="2" refreshError="1">
        <row r="1">
          <cell r="D1">
            <v>110</v>
          </cell>
          <cell r="E1" t="str">
            <v>Нематериальные активы</v>
          </cell>
          <cell r="F1" t="str">
            <v>110 Нематериальные активы</v>
          </cell>
        </row>
        <row r="2">
          <cell r="D2">
            <v>120</v>
          </cell>
          <cell r="E2" t="str">
            <v>Основные средства</v>
          </cell>
          <cell r="F2" t="str">
            <v>120 Основные средства</v>
          </cell>
        </row>
        <row r="3">
          <cell r="D3">
            <v>130</v>
          </cell>
          <cell r="E3" t="str">
            <v>Незавершенное строительство</v>
          </cell>
          <cell r="F3" t="str">
            <v>130 Незавершенное строительство</v>
          </cell>
        </row>
        <row r="4">
          <cell r="D4">
            <v>135</v>
          </cell>
          <cell r="E4" t="str">
            <v>Доходные вложения в материальные ценности</v>
          </cell>
          <cell r="F4" t="str">
            <v>135 Доходные вложения в материальные ценности</v>
          </cell>
        </row>
        <row r="5">
          <cell r="D5">
            <v>140</v>
          </cell>
          <cell r="E5" t="str">
            <v>Долгосрочные финансовые вложения</v>
          </cell>
          <cell r="F5" t="str">
            <v>140 Долгосрочные финансовые вложения</v>
          </cell>
        </row>
        <row r="6">
          <cell r="D6">
            <v>145</v>
          </cell>
          <cell r="E6" t="str">
            <v>Отложенные налоговые активы</v>
          </cell>
          <cell r="F6" t="str">
            <v>145 Отложенные налоговые активы</v>
          </cell>
        </row>
        <row r="7">
          <cell r="D7">
            <v>150</v>
          </cell>
          <cell r="E7" t="str">
            <v>Прочие внеоборотные активы</v>
          </cell>
          <cell r="F7" t="str">
            <v>150 Прочие внеоборотные активы</v>
          </cell>
        </row>
        <row r="8">
          <cell r="D8">
            <v>190</v>
          </cell>
          <cell r="E8" t="str">
            <v>ИТОГО по разделу I</v>
          </cell>
          <cell r="F8" t="str">
            <v>190 ИТОГО по разделу I</v>
          </cell>
        </row>
        <row r="9">
          <cell r="D9">
            <v>210</v>
          </cell>
          <cell r="E9" t="str">
            <v>Запасы</v>
          </cell>
          <cell r="F9" t="str">
            <v>210 Запасы</v>
          </cell>
        </row>
        <row r="10">
          <cell r="D10">
            <v>211</v>
          </cell>
          <cell r="E10" t="str">
            <v>сырье, материалы и другие аналогичные ценности</v>
          </cell>
          <cell r="F10" t="str">
            <v>211 сырье, материалы и другие аналогичные ценности</v>
          </cell>
        </row>
        <row r="11">
          <cell r="D11">
            <v>212</v>
          </cell>
          <cell r="E11" t="str">
            <v>животные на выращивании и откорме</v>
          </cell>
          <cell r="F11" t="str">
            <v>212 животные на выращивании и откорме</v>
          </cell>
        </row>
        <row r="12">
          <cell r="D12">
            <v>213</v>
          </cell>
          <cell r="E12" t="str">
            <v>затраты в незавершенном производстве</v>
          </cell>
          <cell r="F12" t="str">
            <v>213 затраты в незавершенном производстве</v>
          </cell>
        </row>
        <row r="13">
          <cell r="D13">
            <v>214</v>
          </cell>
          <cell r="E13" t="str">
            <v>готовая продукция и товары для перепродажи</v>
          </cell>
          <cell r="F13" t="str">
            <v>214 готовая продукция и товары для перепродажи</v>
          </cell>
        </row>
        <row r="14">
          <cell r="D14">
            <v>215</v>
          </cell>
          <cell r="E14" t="str">
            <v>товары отгруженные</v>
          </cell>
          <cell r="F14" t="str">
            <v>215 товары отгруженные</v>
          </cell>
        </row>
        <row r="15">
          <cell r="D15">
            <v>216</v>
          </cell>
          <cell r="E15" t="str">
            <v>расходы будущих периодов</v>
          </cell>
          <cell r="F15" t="str">
            <v>216 расходы будущих периодов</v>
          </cell>
        </row>
        <row r="16">
          <cell r="D16">
            <v>217</v>
          </cell>
          <cell r="E16" t="str">
            <v>прочие запасы и затраты</v>
          </cell>
          <cell r="F16" t="str">
            <v>217 прочие запасы и затраты</v>
          </cell>
        </row>
        <row r="17">
          <cell r="D17">
            <v>220</v>
          </cell>
          <cell r="E17" t="str">
            <v>Налог на добавленную стоимость по приобретенным ценностям</v>
          </cell>
          <cell r="F17" t="str">
            <v>220 Налог на добавленную стоимость по приобретенным ценностям</v>
          </cell>
        </row>
        <row r="18">
          <cell r="D18">
            <v>230</v>
          </cell>
          <cell r="E18" t="str">
            <v>Дебиторская задолженность (платежи по которой ожидаются более чем через 12 месяцев после отчетной даты)</v>
          </cell>
          <cell r="F18" t="str">
            <v>230 Дебиторская задолженность (платежи по которой ожидаются более чем через 12 месяцев после отчетной даты)</v>
          </cell>
        </row>
        <row r="19">
          <cell r="D19">
            <v>231</v>
          </cell>
          <cell r="E19" t="str">
            <v>в том числе покупатели и заказчики</v>
          </cell>
          <cell r="F19" t="str">
            <v>231 в том числе покупатели и заказчики</v>
          </cell>
        </row>
        <row r="20">
          <cell r="D20">
            <v>240</v>
          </cell>
          <cell r="E20" t="str">
            <v>Дебиторская задолженность (платежи по которой ожидаются в течение 12 месяцев после отчетной даты)</v>
          </cell>
          <cell r="F20" t="str">
            <v>240 Дебиторская задолженность (платежи по которой ожидаются в течение 12 месяцев после отчетной даты)</v>
          </cell>
        </row>
        <row r="21">
          <cell r="D21">
            <v>241</v>
          </cell>
          <cell r="E21" t="str">
            <v>Дебиторская задолженность покупателей</v>
          </cell>
          <cell r="F21" t="str">
            <v>241 Дебиторская задолженность покупателей</v>
          </cell>
        </row>
        <row r="22">
          <cell r="D22">
            <v>242</v>
          </cell>
          <cell r="E22" t="str">
            <v>авансы выданные</v>
          </cell>
          <cell r="F22" t="str">
            <v>242 авансы выданные</v>
          </cell>
        </row>
        <row r="23">
          <cell r="D23">
            <v>250</v>
          </cell>
          <cell r="E23" t="str">
            <v>Краткосрочные финансовые вложения</v>
          </cell>
          <cell r="F23" t="str">
            <v>250 Краткосрочные финансовые вложения</v>
          </cell>
        </row>
        <row r="24">
          <cell r="D24">
            <v>260</v>
          </cell>
          <cell r="E24" t="str">
            <v>Денежные средства</v>
          </cell>
          <cell r="F24" t="str">
            <v>260 Денежные средства</v>
          </cell>
        </row>
        <row r="25">
          <cell r="D25">
            <v>270</v>
          </cell>
          <cell r="E25" t="str">
            <v>Прочие оборотные активы</v>
          </cell>
          <cell r="F25" t="str">
            <v>270 Прочие оборотные активы</v>
          </cell>
        </row>
        <row r="26">
          <cell r="D26">
            <v>290</v>
          </cell>
          <cell r="E26" t="str">
            <v>ИТОГО по разделу II</v>
          </cell>
          <cell r="F26" t="str">
            <v>290 ИТОГО по разделу II</v>
          </cell>
        </row>
        <row r="27">
          <cell r="D27">
            <v>300</v>
          </cell>
          <cell r="E27" t="str">
            <v>БАЛАНС</v>
          </cell>
          <cell r="F27" t="str">
            <v>300 БАЛАНС</v>
          </cell>
        </row>
        <row r="28">
          <cell r="D28">
            <v>410</v>
          </cell>
          <cell r="E28" t="str">
            <v>Уставный капитал</v>
          </cell>
          <cell r="F28" t="str">
            <v>410 Уставный капитал</v>
          </cell>
        </row>
        <row r="29">
          <cell r="D29">
            <v>411</v>
          </cell>
          <cell r="E29" t="str">
            <v>Собственные акции, выкупленные у акционеров</v>
          </cell>
          <cell r="F29" t="str">
            <v>411 Собственные акции, выкупленные у акционеров</v>
          </cell>
        </row>
        <row r="30">
          <cell r="D30">
            <v>420</v>
          </cell>
          <cell r="E30" t="str">
            <v>Добавочный капитал</v>
          </cell>
          <cell r="F30" t="str">
            <v>420 Добавочный капитал</v>
          </cell>
        </row>
        <row r="31">
          <cell r="D31">
            <v>430</v>
          </cell>
          <cell r="E31" t="str">
            <v>Резервный капитал</v>
          </cell>
          <cell r="F31" t="str">
            <v>430 Резервный капитал</v>
          </cell>
        </row>
        <row r="32">
          <cell r="D32">
            <v>431</v>
          </cell>
          <cell r="E32" t="str">
            <v>резервы, образованные в соответствии с законодательством</v>
          </cell>
          <cell r="F32" t="str">
            <v>431 резервы, образованные в соответствии с законодательством</v>
          </cell>
        </row>
        <row r="33">
          <cell r="D33">
            <v>432</v>
          </cell>
          <cell r="E33" t="str">
            <v>резервы, образованные в соответствии с учредительными документами</v>
          </cell>
          <cell r="F33" t="str">
            <v>432 резервы, образованные в соответствии с учредительными документами</v>
          </cell>
        </row>
        <row r="34">
          <cell r="D34">
            <v>470</v>
          </cell>
          <cell r="E34" t="str">
            <v>Нераспределенная прибыль (непокрытый убыток)</v>
          </cell>
          <cell r="F34" t="str">
            <v>470 Нераспределенная прибыль (непокрытый убыток)</v>
          </cell>
        </row>
        <row r="35">
          <cell r="D35">
            <v>471</v>
          </cell>
          <cell r="E35" t="str">
            <v>прибыль/убыток прошл.лет.года</v>
          </cell>
          <cell r="F35" t="str">
            <v>471 прибыль/убыток прошл.лет.года</v>
          </cell>
        </row>
        <row r="36">
          <cell r="D36">
            <v>472</v>
          </cell>
          <cell r="E36" t="str">
            <v>прибыль/убыток тек.года</v>
          </cell>
          <cell r="F36" t="str">
            <v>472 прибыль/убыток тек.года</v>
          </cell>
        </row>
        <row r="37">
          <cell r="D37">
            <v>490</v>
          </cell>
          <cell r="E37" t="str">
            <v>ИТОГО по разделу III</v>
          </cell>
          <cell r="F37" t="str">
            <v>490 ИТОГО по разделу III</v>
          </cell>
        </row>
        <row r="38">
          <cell r="D38">
            <v>510</v>
          </cell>
          <cell r="E38" t="str">
            <v>Займы и кредиты</v>
          </cell>
          <cell r="F38" t="str">
            <v>510 Займы и кредиты</v>
          </cell>
        </row>
        <row r="39">
          <cell r="D39">
            <v>515</v>
          </cell>
          <cell r="E39" t="str">
            <v>Отложенные налоговые обязательства</v>
          </cell>
          <cell r="F39" t="str">
            <v>515 Отложенные налоговые обязательства</v>
          </cell>
        </row>
        <row r="40">
          <cell r="D40">
            <v>520</v>
          </cell>
          <cell r="E40" t="str">
            <v>Прочие долгосрочные обязательства</v>
          </cell>
          <cell r="F40" t="str">
            <v>520 Прочие долгосрочные обязательства</v>
          </cell>
        </row>
        <row r="41">
          <cell r="D41">
            <v>590</v>
          </cell>
          <cell r="E41" t="str">
            <v>ИТОГО по разделу IV</v>
          </cell>
          <cell r="F41" t="str">
            <v>590 ИТОГО по разделу IV</v>
          </cell>
        </row>
        <row r="42">
          <cell r="D42">
            <v>610</v>
          </cell>
          <cell r="E42" t="str">
            <v>Займы и кредиты</v>
          </cell>
          <cell r="F42" t="str">
            <v>610 Займы и кредиты</v>
          </cell>
        </row>
        <row r="43">
          <cell r="D43">
            <v>620</v>
          </cell>
          <cell r="E43" t="str">
            <v>Кредиторская задолженность</v>
          </cell>
          <cell r="F43" t="str">
            <v>620 Кредиторская задолженность</v>
          </cell>
        </row>
        <row r="44">
          <cell r="D44">
            <v>621</v>
          </cell>
          <cell r="E44" t="str">
            <v>поставщики и подрядчики</v>
          </cell>
          <cell r="F44" t="str">
            <v>621 поставщики и подрядчики</v>
          </cell>
        </row>
        <row r="45">
          <cell r="D45" t="str">
            <v>621.1</v>
          </cell>
          <cell r="E45" t="str">
            <v>поставщики и подрядчики (неотфактуровка)</v>
          </cell>
          <cell r="F45" t="str">
            <v>621.1 поставщики и подрядчики (неотфактуровка)</v>
          </cell>
        </row>
        <row r="46">
          <cell r="D46" t="str">
            <v>х</v>
          </cell>
          <cell r="E46" t="str">
            <v>забаланс</v>
          </cell>
          <cell r="F46" t="str">
            <v>х забаланс</v>
          </cell>
        </row>
        <row r="47">
          <cell r="D47">
            <v>622</v>
          </cell>
          <cell r="E47" t="str">
            <v>задолженность перед персоналом организации</v>
          </cell>
          <cell r="F47" t="str">
            <v>622 задолженность перед персоналом организации</v>
          </cell>
        </row>
        <row r="48">
          <cell r="D48">
            <v>623</v>
          </cell>
          <cell r="E48" t="str">
            <v>задолженность перед государственными внебюджетными фондами</v>
          </cell>
          <cell r="F48" t="str">
            <v>623 задолженность перед государственными внебюджетными фондами</v>
          </cell>
        </row>
        <row r="49">
          <cell r="D49">
            <v>624</v>
          </cell>
          <cell r="E49" t="str">
            <v>задолженность по налогам и сборам</v>
          </cell>
          <cell r="F49" t="str">
            <v>624 задолженность по налогам и сборам</v>
          </cell>
        </row>
        <row r="50">
          <cell r="D50">
            <v>625</v>
          </cell>
          <cell r="E50" t="str">
            <v>прочие кредиторы</v>
          </cell>
          <cell r="F50" t="str">
            <v>625 прочие кредиторы</v>
          </cell>
        </row>
        <row r="51">
          <cell r="D51">
            <v>626</v>
          </cell>
          <cell r="E51" t="str">
            <v>авансы полученные</v>
          </cell>
          <cell r="F51" t="str">
            <v>626 авансы полученные</v>
          </cell>
        </row>
        <row r="52">
          <cell r="D52">
            <v>630</v>
          </cell>
          <cell r="E52" t="str">
            <v>Задолженность перед участниками (учредителями) по выплате доходов</v>
          </cell>
          <cell r="F52" t="str">
            <v>630 Задолженность перед участниками (учредителями) по выплате доходов</v>
          </cell>
        </row>
        <row r="53">
          <cell r="D53">
            <v>640</v>
          </cell>
          <cell r="E53" t="str">
            <v>Доходы будущих периодов</v>
          </cell>
          <cell r="F53" t="str">
            <v>640 Доходы будущих периодов</v>
          </cell>
        </row>
        <row r="54">
          <cell r="D54">
            <v>650</v>
          </cell>
          <cell r="E54" t="str">
            <v>Резервы предстоящих расходов</v>
          </cell>
          <cell r="F54" t="str">
            <v>650 Резервы предстоящих расходов</v>
          </cell>
        </row>
        <row r="55">
          <cell r="D55">
            <v>660</v>
          </cell>
          <cell r="E55" t="str">
            <v>Прочие краткосрочные обязательства</v>
          </cell>
          <cell r="F55" t="str">
            <v>660 Прочие краткосрочные обязательства</v>
          </cell>
        </row>
        <row r="56">
          <cell r="D56">
            <v>690</v>
          </cell>
          <cell r="E56" t="str">
            <v>ИТОГО по разделу V</v>
          </cell>
          <cell r="F56" t="str">
            <v>690 ИТОГО по разделу V</v>
          </cell>
        </row>
        <row r="57">
          <cell r="D57">
            <v>700</v>
          </cell>
          <cell r="E57" t="str">
            <v>БАЛАНС</v>
          </cell>
          <cell r="F57" t="str">
            <v>700 БАЛАНС</v>
          </cell>
        </row>
        <row r="58">
          <cell r="D58">
            <v>910</v>
          </cell>
          <cell r="E58" t="str">
            <v>Арендованные основные средства</v>
          </cell>
          <cell r="F58" t="str">
            <v>910 Арендованные основные средства</v>
          </cell>
        </row>
        <row r="59">
          <cell r="D59">
            <v>911</v>
          </cell>
          <cell r="E59" t="str">
            <v>в том числе по лизингу</v>
          </cell>
          <cell r="F59" t="str">
            <v>911 в том числе по лизингу</v>
          </cell>
        </row>
        <row r="60">
          <cell r="D60">
            <v>920</v>
          </cell>
          <cell r="E60" t="str">
            <v>Товарно-материальные ценности, принятые на ответственное хранение</v>
          </cell>
          <cell r="F60" t="str">
            <v>920 Товарно-материальные ценности, принятые на ответственное хранение</v>
          </cell>
        </row>
        <row r="61">
          <cell r="D61">
            <v>930</v>
          </cell>
          <cell r="E61" t="str">
            <v>Товары, принятые на комиссию</v>
          </cell>
          <cell r="F61" t="str">
            <v>930 Товары, принятые на комиссию</v>
          </cell>
        </row>
        <row r="62">
          <cell r="D62">
            <v>940</v>
          </cell>
          <cell r="E62" t="str">
            <v>Списанная в убыток задолженность неплатежеспособных дебиторов</v>
          </cell>
          <cell r="F62" t="str">
            <v>940 Списанная в убыток задолженность неплатежеспособных дебиторов</v>
          </cell>
        </row>
        <row r="63">
          <cell r="D63">
            <v>950</v>
          </cell>
          <cell r="E63" t="str">
            <v>Обеспечения обязательств и платежей полученные</v>
          </cell>
          <cell r="F63" t="str">
            <v>950 Обеспечения обязательств и платежей полученные</v>
          </cell>
        </row>
        <row r="64">
          <cell r="D64">
            <v>960</v>
          </cell>
          <cell r="E64" t="str">
            <v>Обеспечения обязательств и платежей выданные</v>
          </cell>
          <cell r="F64" t="str">
            <v>960 Обеспечения обязательств и платежей выданные</v>
          </cell>
        </row>
        <row r="65">
          <cell r="D65">
            <v>970</v>
          </cell>
          <cell r="E65" t="str">
            <v>Износ жилищного фонда</v>
          </cell>
          <cell r="F65" t="str">
            <v>970 Износ жилищного фонда</v>
          </cell>
        </row>
        <row r="66">
          <cell r="D66">
            <v>980</v>
          </cell>
          <cell r="E66" t="str">
            <v>Износ объектов внешнего благоустройства и других аналогичных объектов</v>
          </cell>
          <cell r="F66" t="str">
            <v>980 Износ объектов внешнего благоустройства и других аналогичных объектов</v>
          </cell>
        </row>
        <row r="67">
          <cell r="D67">
            <v>990</v>
          </cell>
          <cell r="E67" t="str">
            <v>Нематериальные активы, полученные в пользование</v>
          </cell>
          <cell r="F67" t="str">
            <v>990 Нематериальные активы, полученные в пользование</v>
          </cell>
        </row>
      </sheetData>
      <sheetData sheetId="3" refreshError="1">
        <row r="2">
          <cell r="A2" t="str">
            <v>100100</v>
          </cell>
          <cell r="B2">
            <v>260</v>
          </cell>
          <cell r="C2">
            <v>260</v>
          </cell>
          <cell r="D2" t="str">
            <v>Cash &amp; bank</v>
          </cell>
          <cell r="E2">
            <v>0</v>
          </cell>
          <cell r="G2" t="str">
            <v>bl.</v>
          </cell>
          <cell r="H2">
            <v>50</v>
          </cell>
          <cell r="I2">
            <v>0</v>
          </cell>
          <cell r="J2">
            <v>0</v>
          </cell>
          <cell r="K2" t="str">
            <v>101100</v>
          </cell>
          <cell r="L2" t="str">
            <v>100100 Касса магазина N1 - транзит.счет(гл.касса-касс.т.)</v>
          </cell>
          <cell r="M2" t="str">
            <v>Cash and cash equivalents</v>
          </cell>
          <cell r="N2">
            <v>1</v>
          </cell>
          <cell r="O2" t="str">
            <v>RR denominated cash in transit</v>
          </cell>
          <cell r="P2" t="str">
            <v>RR denominated cash in transit</v>
          </cell>
        </row>
        <row r="3">
          <cell r="A3" t="str">
            <v>100110</v>
          </cell>
          <cell r="B3" t="str">
            <v>х</v>
          </cell>
          <cell r="C3">
            <v>260</v>
          </cell>
          <cell r="D3" t="str">
            <v>Cash &amp; bank</v>
          </cell>
          <cell r="E3">
            <v>2</v>
          </cell>
          <cell r="F3" t="str">
            <v>bl.</v>
          </cell>
          <cell r="H3">
            <v>50</v>
          </cell>
          <cell r="I3">
            <v>0</v>
          </cell>
          <cell r="J3">
            <v>0</v>
          </cell>
          <cell r="K3" t="str">
            <v>101100</v>
          </cell>
          <cell r="L3" t="str">
            <v>100110 Касса магазина N1 в RUB</v>
          </cell>
          <cell r="M3" t="str">
            <v>Cash and cash equivalents</v>
          </cell>
          <cell r="N3">
            <v>1</v>
          </cell>
          <cell r="O3" t="str">
            <v>RR denominated cash on hand and balances with banks</v>
          </cell>
          <cell r="P3" t="str">
            <v>RR denominated cash on hand and balances with banks</v>
          </cell>
        </row>
        <row r="4">
          <cell r="A4" t="str">
            <v>100111</v>
          </cell>
          <cell r="B4">
            <v>260</v>
          </cell>
          <cell r="C4">
            <v>260</v>
          </cell>
          <cell r="D4" t="str">
            <v>Cash &amp; bank</v>
          </cell>
          <cell r="E4">
            <v>0</v>
          </cell>
          <cell r="G4" t="str">
            <v>bl.</v>
          </cell>
          <cell r="H4">
            <v>50</v>
          </cell>
          <cell r="I4">
            <v>1</v>
          </cell>
          <cell r="J4">
            <v>1</v>
          </cell>
          <cell r="K4" t="str">
            <v>101100</v>
          </cell>
          <cell r="L4" t="str">
            <v>100111 Касса магазина Лента-1 (руб.)</v>
          </cell>
          <cell r="M4" t="str">
            <v>Cash and cash equivalents</v>
          </cell>
          <cell r="N4">
            <v>1</v>
          </cell>
          <cell r="O4" t="str">
            <v>RR denominated cash on hand and balances with banks</v>
          </cell>
          <cell r="P4" t="str">
            <v>RR denominated cash on hand and balances with banks</v>
          </cell>
        </row>
        <row r="5">
          <cell r="A5" t="str">
            <v>100120</v>
          </cell>
          <cell r="B5" t="str">
            <v>х</v>
          </cell>
          <cell r="C5">
            <v>260</v>
          </cell>
          <cell r="D5" t="str">
            <v>Cash &amp; bank</v>
          </cell>
          <cell r="E5">
            <v>2</v>
          </cell>
          <cell r="F5" t="str">
            <v>bl.</v>
          </cell>
          <cell r="H5">
            <v>50</v>
          </cell>
          <cell r="I5">
            <v>0</v>
          </cell>
          <cell r="J5">
            <v>0</v>
          </cell>
          <cell r="K5" t="str">
            <v>101100</v>
          </cell>
          <cell r="L5" t="str">
            <v>100120 Касса магазина N1 в USD</v>
          </cell>
          <cell r="M5" t="e">
            <v>#N/A</v>
          </cell>
          <cell r="N5" t="e">
            <v>#N/A</v>
          </cell>
          <cell r="O5" t="e">
            <v>#N/A</v>
          </cell>
          <cell r="P5" t="e">
            <v>#N/A</v>
          </cell>
        </row>
        <row r="6">
          <cell r="A6" t="str">
            <v>100130</v>
          </cell>
          <cell r="B6" t="str">
            <v>х</v>
          </cell>
          <cell r="C6">
            <v>260</v>
          </cell>
          <cell r="D6" t="str">
            <v>Cash &amp; bank</v>
          </cell>
          <cell r="E6">
            <v>2</v>
          </cell>
          <cell r="F6" t="str">
            <v>bl.</v>
          </cell>
          <cell r="H6">
            <v>50</v>
          </cell>
          <cell r="I6">
            <v>0</v>
          </cell>
          <cell r="J6">
            <v>0</v>
          </cell>
          <cell r="K6" t="str">
            <v>101100</v>
          </cell>
          <cell r="L6" t="str">
            <v>100130 Касса магазина N1 в EUR</v>
          </cell>
          <cell r="M6" t="e">
            <v>#N/A</v>
          </cell>
          <cell r="N6" t="e">
            <v>#N/A</v>
          </cell>
          <cell r="O6" t="e">
            <v>#N/A</v>
          </cell>
          <cell r="P6" t="e">
            <v>#N/A</v>
          </cell>
        </row>
        <row r="7">
          <cell r="A7" t="str">
            <v>100198</v>
          </cell>
          <cell r="B7">
            <v>260</v>
          </cell>
          <cell r="C7">
            <v>260</v>
          </cell>
          <cell r="D7" t="str">
            <v>Cash &amp; bank</v>
          </cell>
          <cell r="E7">
            <v>0</v>
          </cell>
          <cell r="G7" t="str">
            <v>bl.</v>
          </cell>
          <cell r="H7">
            <v>50</v>
          </cell>
          <cell r="I7">
            <v>1</v>
          </cell>
          <cell r="J7">
            <v>8</v>
          </cell>
          <cell r="K7" t="str">
            <v>101100</v>
          </cell>
          <cell r="L7" t="str">
            <v>100198 Касса магазина Лента-1 (ваучеры)</v>
          </cell>
          <cell r="M7" t="str">
            <v>Cash and cash equivalents</v>
          </cell>
          <cell r="N7">
            <v>1</v>
          </cell>
          <cell r="O7" t="str">
            <v>RR denominated cash in transit</v>
          </cell>
          <cell r="P7" t="e">
            <v>#N/A</v>
          </cell>
        </row>
        <row r="8">
          <cell r="A8" t="str">
            <v>100199</v>
          </cell>
          <cell r="B8">
            <v>260</v>
          </cell>
          <cell r="C8">
            <v>260</v>
          </cell>
          <cell r="D8" t="str">
            <v>Cash &amp; bank</v>
          </cell>
          <cell r="E8">
            <v>0</v>
          </cell>
          <cell r="G8" t="str">
            <v>bl.</v>
          </cell>
          <cell r="H8">
            <v>50</v>
          </cell>
          <cell r="I8">
            <v>1</v>
          </cell>
          <cell r="J8">
            <v>9</v>
          </cell>
          <cell r="K8" t="str">
            <v>101100</v>
          </cell>
          <cell r="L8" t="str">
            <v>100199 Транзитный счет для отчетов касс (снятие) Лента-1</v>
          </cell>
          <cell r="M8" t="e">
            <v>#N/A</v>
          </cell>
          <cell r="N8" t="e">
            <v>#N/A</v>
          </cell>
          <cell r="O8" t="e">
            <v>#N/A</v>
          </cell>
          <cell r="P8" t="e">
            <v>#N/A</v>
          </cell>
        </row>
        <row r="9">
          <cell r="A9" t="str">
            <v>100200</v>
          </cell>
          <cell r="B9">
            <v>260</v>
          </cell>
          <cell r="C9">
            <v>260</v>
          </cell>
          <cell r="D9" t="str">
            <v>Cash &amp; bank</v>
          </cell>
          <cell r="E9">
            <v>0</v>
          </cell>
          <cell r="G9" t="str">
            <v>bl.</v>
          </cell>
          <cell r="H9">
            <v>50</v>
          </cell>
          <cell r="I9">
            <v>0</v>
          </cell>
          <cell r="J9">
            <v>0</v>
          </cell>
          <cell r="K9" t="str">
            <v>101100</v>
          </cell>
          <cell r="L9" t="str">
            <v>100200 Касса магазина N2 - транзит.счет(гл.касса-касс.т.)</v>
          </cell>
          <cell r="M9" t="str">
            <v>Cash and cash equivalents</v>
          </cell>
          <cell r="N9">
            <v>1</v>
          </cell>
          <cell r="O9" t="str">
            <v>RR denominated cash in transit</v>
          </cell>
          <cell r="P9" t="str">
            <v>RR denominated cash in transit</v>
          </cell>
        </row>
        <row r="10">
          <cell r="A10" t="str">
            <v>100210</v>
          </cell>
          <cell r="B10" t="str">
            <v>х</v>
          </cell>
          <cell r="C10">
            <v>260</v>
          </cell>
          <cell r="D10" t="str">
            <v>Cash &amp; bank</v>
          </cell>
          <cell r="E10">
            <v>2</v>
          </cell>
          <cell r="F10" t="str">
            <v>bl.</v>
          </cell>
          <cell r="H10">
            <v>50</v>
          </cell>
          <cell r="I10">
            <v>0</v>
          </cell>
          <cell r="J10">
            <v>0</v>
          </cell>
          <cell r="K10" t="str">
            <v>101100</v>
          </cell>
          <cell r="L10" t="str">
            <v>100210 Касса магазина N2 в RUB</v>
          </cell>
          <cell r="M10" t="str">
            <v>Cash and cash equivalents</v>
          </cell>
          <cell r="N10">
            <v>1</v>
          </cell>
          <cell r="O10" t="str">
            <v>RR denominated cash on hand and balances with banks</v>
          </cell>
          <cell r="P10" t="str">
            <v>RR denominated cash on hand and balances with banks</v>
          </cell>
        </row>
        <row r="11">
          <cell r="A11" t="str">
            <v>100211</v>
          </cell>
          <cell r="B11">
            <v>260</v>
          </cell>
          <cell r="C11">
            <v>260</v>
          </cell>
          <cell r="D11" t="str">
            <v>Cash &amp; bank</v>
          </cell>
          <cell r="E11">
            <v>0</v>
          </cell>
          <cell r="G11" t="str">
            <v>bl.</v>
          </cell>
          <cell r="H11">
            <v>50</v>
          </cell>
          <cell r="I11">
            <v>2</v>
          </cell>
          <cell r="J11">
            <v>1</v>
          </cell>
          <cell r="K11" t="str">
            <v>101100</v>
          </cell>
          <cell r="L11" t="str">
            <v>100211 Касса магазина Лента-2 (руб.)</v>
          </cell>
          <cell r="M11" t="str">
            <v>Cash and cash equivalents</v>
          </cell>
          <cell r="N11">
            <v>1</v>
          </cell>
          <cell r="O11" t="str">
            <v>RR denominated cash on hand and balances with banks</v>
          </cell>
          <cell r="P11" t="str">
            <v>RR denominated cash on hand and balances with banks</v>
          </cell>
        </row>
        <row r="12">
          <cell r="A12" t="str">
            <v>100220</v>
          </cell>
          <cell r="B12" t="str">
            <v>х</v>
          </cell>
          <cell r="C12">
            <v>260</v>
          </cell>
          <cell r="D12" t="str">
            <v>Cash &amp; bank</v>
          </cell>
          <cell r="E12">
            <v>2</v>
          </cell>
          <cell r="F12" t="str">
            <v>bl.</v>
          </cell>
          <cell r="H12">
            <v>50</v>
          </cell>
          <cell r="I12">
            <v>0</v>
          </cell>
          <cell r="J12">
            <v>0</v>
          </cell>
          <cell r="K12" t="str">
            <v>101100</v>
          </cell>
          <cell r="L12" t="str">
            <v>100220 Касса магазина N2 в USD</v>
          </cell>
          <cell r="M12" t="str">
            <v>Cash and cash equivalents</v>
          </cell>
          <cell r="N12">
            <v>1</v>
          </cell>
          <cell r="O12" t="str">
            <v>RR denominated cash on hand and balances with banks</v>
          </cell>
          <cell r="P12" t="str">
            <v>RR denominated cash on hand and balances with banks</v>
          </cell>
        </row>
        <row r="13">
          <cell r="A13" t="str">
            <v>100230</v>
          </cell>
          <cell r="B13" t="str">
            <v>х</v>
          </cell>
          <cell r="C13">
            <v>260</v>
          </cell>
          <cell r="D13" t="str">
            <v>Cash &amp; bank</v>
          </cell>
          <cell r="E13">
            <v>2</v>
          </cell>
          <cell r="F13" t="str">
            <v>bl.</v>
          </cell>
          <cell r="H13">
            <v>50</v>
          </cell>
          <cell r="I13">
            <v>0</v>
          </cell>
          <cell r="J13">
            <v>0</v>
          </cell>
          <cell r="K13" t="str">
            <v>101100</v>
          </cell>
          <cell r="L13" t="str">
            <v>100230 Касса магазина N2 в EUR</v>
          </cell>
          <cell r="M13" t="e">
            <v>#N/A</v>
          </cell>
          <cell r="N13" t="e">
            <v>#N/A</v>
          </cell>
          <cell r="O13" t="e">
            <v>#N/A</v>
          </cell>
          <cell r="P13" t="e">
            <v>#N/A</v>
          </cell>
        </row>
        <row r="14">
          <cell r="A14" t="str">
            <v>100298</v>
          </cell>
          <cell r="B14">
            <v>260</v>
          </cell>
          <cell r="C14">
            <v>260</v>
          </cell>
          <cell r="D14" t="str">
            <v>Cash &amp; bank</v>
          </cell>
          <cell r="E14">
            <v>0</v>
          </cell>
          <cell r="G14" t="str">
            <v>bl.</v>
          </cell>
          <cell r="H14">
            <v>50</v>
          </cell>
          <cell r="I14">
            <v>2</v>
          </cell>
          <cell r="J14">
            <v>8</v>
          </cell>
          <cell r="K14" t="str">
            <v>101100</v>
          </cell>
          <cell r="L14" t="str">
            <v>100298 Касса магазина Лента-2 (ваучеры)</v>
          </cell>
          <cell r="M14" t="str">
            <v>Cash and cash equivalents</v>
          </cell>
          <cell r="N14">
            <v>1</v>
          </cell>
          <cell r="O14" t="str">
            <v>RR denominated cash in transit</v>
          </cell>
          <cell r="P14" t="e">
            <v>#N/A</v>
          </cell>
        </row>
        <row r="15">
          <cell r="A15" t="str">
            <v>100299</v>
          </cell>
          <cell r="B15">
            <v>260</v>
          </cell>
          <cell r="C15">
            <v>260</v>
          </cell>
          <cell r="D15" t="str">
            <v>Cash &amp; bank</v>
          </cell>
          <cell r="E15">
            <v>0</v>
          </cell>
          <cell r="G15" t="str">
            <v>bl.</v>
          </cell>
          <cell r="H15">
            <v>50</v>
          </cell>
          <cell r="I15">
            <v>2</v>
          </cell>
          <cell r="J15">
            <v>9</v>
          </cell>
          <cell r="K15" t="str">
            <v>101100</v>
          </cell>
          <cell r="L15" t="str">
            <v>100299 Транзитный счет для отчетов касс (снятие) Лента-2</v>
          </cell>
          <cell r="M15" t="str">
            <v>Cash and cash equivalents</v>
          </cell>
          <cell r="N15">
            <v>1</v>
          </cell>
          <cell r="O15" t="str">
            <v>RR denominated cash in transit</v>
          </cell>
          <cell r="P15" t="str">
            <v>RR denominated cash in transit</v>
          </cell>
        </row>
        <row r="16">
          <cell r="A16" t="str">
            <v>100300</v>
          </cell>
          <cell r="B16">
            <v>260</v>
          </cell>
          <cell r="C16">
            <v>260</v>
          </cell>
          <cell r="D16" t="str">
            <v>Cash &amp; bank</v>
          </cell>
          <cell r="E16">
            <v>0</v>
          </cell>
          <cell r="G16" t="str">
            <v>bl.</v>
          </cell>
          <cell r="H16">
            <v>50</v>
          </cell>
          <cell r="I16">
            <v>0</v>
          </cell>
          <cell r="J16">
            <v>0</v>
          </cell>
          <cell r="K16" t="str">
            <v>101100</v>
          </cell>
          <cell r="L16" t="str">
            <v>100300 Касса магазина N3 - транзит.счет(гл.касса-касс.т.)</v>
          </cell>
          <cell r="M16" t="str">
            <v>Cash and cash equivalents</v>
          </cell>
          <cell r="N16">
            <v>1</v>
          </cell>
          <cell r="O16" t="str">
            <v>RR denominated cash in transit</v>
          </cell>
          <cell r="P16" t="str">
            <v>RR denominated cash in transit</v>
          </cell>
        </row>
        <row r="17">
          <cell r="A17" t="str">
            <v>100310</v>
          </cell>
          <cell r="B17" t="str">
            <v>х</v>
          </cell>
          <cell r="C17">
            <v>260</v>
          </cell>
          <cell r="D17" t="str">
            <v>Cash &amp; bank</v>
          </cell>
          <cell r="E17">
            <v>2</v>
          </cell>
          <cell r="F17" t="str">
            <v>bl.</v>
          </cell>
          <cell r="H17">
            <v>50</v>
          </cell>
          <cell r="I17">
            <v>0</v>
          </cell>
          <cell r="J17">
            <v>0</v>
          </cell>
          <cell r="K17" t="str">
            <v>101100</v>
          </cell>
          <cell r="L17" t="str">
            <v>100310 Касса магазина N3 в RUB</v>
          </cell>
          <cell r="M17" t="str">
            <v>Cash and cash equivalents</v>
          </cell>
          <cell r="N17">
            <v>1</v>
          </cell>
          <cell r="O17" t="str">
            <v>RR denominated cash on hand and balances with banks</v>
          </cell>
          <cell r="P17" t="str">
            <v>RR denominated cash on hand and balances with banks</v>
          </cell>
        </row>
        <row r="18">
          <cell r="A18" t="str">
            <v>100311</v>
          </cell>
          <cell r="B18">
            <v>260</v>
          </cell>
          <cell r="C18">
            <v>260</v>
          </cell>
          <cell r="D18" t="str">
            <v>Cash &amp; bank</v>
          </cell>
          <cell r="E18">
            <v>0</v>
          </cell>
          <cell r="G18" t="str">
            <v>bl.</v>
          </cell>
          <cell r="H18">
            <v>50</v>
          </cell>
          <cell r="I18">
            <v>3</v>
          </cell>
          <cell r="J18">
            <v>1</v>
          </cell>
          <cell r="K18" t="str">
            <v>101100</v>
          </cell>
          <cell r="L18" t="str">
            <v>100311 Касса магазина Лента-3 (руб.)</v>
          </cell>
          <cell r="M18" t="str">
            <v>Cash and cash equivalents</v>
          </cell>
          <cell r="N18">
            <v>1</v>
          </cell>
          <cell r="O18" t="str">
            <v>RR denominated cash on hand and balances with banks</v>
          </cell>
          <cell r="P18" t="str">
            <v>RR denominated cash on hand and balances with banks</v>
          </cell>
        </row>
        <row r="19">
          <cell r="A19" t="str">
            <v>100320</v>
          </cell>
          <cell r="B19" t="str">
            <v>х</v>
          </cell>
          <cell r="C19">
            <v>260</v>
          </cell>
          <cell r="D19" t="str">
            <v>Cash &amp; bank</v>
          </cell>
          <cell r="E19">
            <v>2</v>
          </cell>
          <cell r="F19" t="str">
            <v>bl.</v>
          </cell>
          <cell r="H19">
            <v>50</v>
          </cell>
          <cell r="I19">
            <v>0</v>
          </cell>
          <cell r="J19">
            <v>0</v>
          </cell>
          <cell r="K19" t="str">
            <v>101100</v>
          </cell>
          <cell r="L19" t="str">
            <v>100320 Касса магазина N3 в USD</v>
          </cell>
          <cell r="M19" t="e">
            <v>#N/A</v>
          </cell>
          <cell r="N19" t="e">
            <v>#N/A</v>
          </cell>
          <cell r="O19" t="e">
            <v>#N/A</v>
          </cell>
          <cell r="P19" t="e">
            <v>#N/A</v>
          </cell>
        </row>
        <row r="20">
          <cell r="A20" t="str">
            <v>100330</v>
          </cell>
          <cell r="B20" t="str">
            <v>х</v>
          </cell>
          <cell r="C20">
            <v>260</v>
          </cell>
          <cell r="D20" t="str">
            <v>Cash &amp; bank</v>
          </cell>
          <cell r="E20">
            <v>2</v>
          </cell>
          <cell r="F20" t="str">
            <v>bl.</v>
          </cell>
          <cell r="H20">
            <v>50</v>
          </cell>
          <cell r="I20">
            <v>0</v>
          </cell>
          <cell r="J20">
            <v>0</v>
          </cell>
          <cell r="K20" t="str">
            <v>101100</v>
          </cell>
          <cell r="L20" t="str">
            <v>100330 Касса магазина N3 в EUR</v>
          </cell>
          <cell r="M20" t="e">
            <v>#N/A</v>
          </cell>
          <cell r="N20" t="e">
            <v>#N/A</v>
          </cell>
          <cell r="O20" t="e">
            <v>#N/A</v>
          </cell>
          <cell r="P20" t="e">
            <v>#N/A</v>
          </cell>
        </row>
        <row r="21">
          <cell r="A21" t="str">
            <v>100398</v>
          </cell>
          <cell r="B21">
            <v>260</v>
          </cell>
          <cell r="C21">
            <v>260</v>
          </cell>
          <cell r="D21" t="str">
            <v>Cash &amp; bank</v>
          </cell>
          <cell r="E21">
            <v>0</v>
          </cell>
          <cell r="G21" t="str">
            <v>bl.</v>
          </cell>
          <cell r="H21">
            <v>50</v>
          </cell>
          <cell r="I21">
            <v>3</v>
          </cell>
          <cell r="J21">
            <v>8</v>
          </cell>
          <cell r="K21" t="str">
            <v>101100</v>
          </cell>
          <cell r="L21" t="str">
            <v>100398 Касса магазина Лента-3 (ваучеры)</v>
          </cell>
          <cell r="M21" t="str">
            <v>Cash and cash equivalents</v>
          </cell>
          <cell r="N21">
            <v>1</v>
          </cell>
          <cell r="O21" t="str">
            <v>RR denominated cash in transit</v>
          </cell>
          <cell r="P21" t="e">
            <v>#N/A</v>
          </cell>
        </row>
        <row r="22">
          <cell r="A22" t="str">
            <v>100399</v>
          </cell>
          <cell r="B22">
            <v>260</v>
          </cell>
          <cell r="C22">
            <v>260</v>
          </cell>
          <cell r="D22" t="str">
            <v>Cash &amp; bank</v>
          </cell>
          <cell r="E22">
            <v>0</v>
          </cell>
          <cell r="G22" t="str">
            <v>bl.</v>
          </cell>
          <cell r="H22">
            <v>50</v>
          </cell>
          <cell r="I22">
            <v>3</v>
          </cell>
          <cell r="J22">
            <v>9</v>
          </cell>
          <cell r="K22" t="str">
            <v>101100</v>
          </cell>
          <cell r="L22" t="str">
            <v>100399 Транзитный счет для отчетов касс (снятие) Лента-3</v>
          </cell>
          <cell r="M22" t="str">
            <v>Cash and cash equivalents</v>
          </cell>
          <cell r="N22">
            <v>1</v>
          </cell>
          <cell r="O22" t="str">
            <v>RR denominated cash in transit</v>
          </cell>
          <cell r="P22" t="str">
            <v>RR denominated cash in transit</v>
          </cell>
        </row>
        <row r="23">
          <cell r="A23" t="str">
            <v>100400</v>
          </cell>
          <cell r="B23">
            <v>260</v>
          </cell>
          <cell r="C23">
            <v>260</v>
          </cell>
          <cell r="D23" t="str">
            <v>Cash &amp; bank</v>
          </cell>
          <cell r="E23">
            <v>0</v>
          </cell>
          <cell r="G23" t="str">
            <v>bl.</v>
          </cell>
          <cell r="H23">
            <v>50</v>
          </cell>
          <cell r="I23">
            <v>0</v>
          </cell>
          <cell r="J23">
            <v>0</v>
          </cell>
          <cell r="K23" t="str">
            <v>101100</v>
          </cell>
          <cell r="L23" t="str">
            <v>100400 Касса магазина N4 - транзит.счет(гл.касса-касс.т.)</v>
          </cell>
          <cell r="M23" t="str">
            <v>Cash and cash equivalents</v>
          </cell>
          <cell r="N23">
            <v>1</v>
          </cell>
          <cell r="O23" t="str">
            <v>RR denominated cash in transit</v>
          </cell>
          <cell r="P23" t="str">
            <v>RR denominated cash in transit</v>
          </cell>
        </row>
        <row r="24">
          <cell r="A24" t="str">
            <v>100410</v>
          </cell>
          <cell r="B24" t="str">
            <v>х</v>
          </cell>
          <cell r="C24">
            <v>260</v>
          </cell>
          <cell r="D24" t="str">
            <v>Cash &amp; bank</v>
          </cell>
          <cell r="E24">
            <v>2</v>
          </cell>
          <cell r="F24" t="str">
            <v>bl.</v>
          </cell>
          <cell r="H24">
            <v>50</v>
          </cell>
          <cell r="I24">
            <v>0</v>
          </cell>
          <cell r="J24">
            <v>0</v>
          </cell>
          <cell r="K24" t="str">
            <v>101100</v>
          </cell>
          <cell r="L24" t="str">
            <v>100410 Касса магазина N4 в RUB</v>
          </cell>
          <cell r="M24" t="str">
            <v>Cash and cash equivalents</v>
          </cell>
          <cell r="N24">
            <v>1</v>
          </cell>
          <cell r="O24" t="str">
            <v>RR denominated cash on hand and balances with banks</v>
          </cell>
          <cell r="P24" t="str">
            <v>RR denominated cash on hand and balances with banks</v>
          </cell>
        </row>
        <row r="25">
          <cell r="A25" t="str">
            <v>100411</v>
          </cell>
          <cell r="B25">
            <v>260</v>
          </cell>
          <cell r="C25">
            <v>260</v>
          </cell>
          <cell r="D25" t="str">
            <v>Cash &amp; bank</v>
          </cell>
          <cell r="E25">
            <v>0</v>
          </cell>
          <cell r="G25" t="str">
            <v>bl.</v>
          </cell>
          <cell r="H25">
            <v>50</v>
          </cell>
          <cell r="I25">
            <v>4</v>
          </cell>
          <cell r="J25">
            <v>1</v>
          </cell>
          <cell r="K25" t="str">
            <v>101100</v>
          </cell>
          <cell r="L25" t="str">
            <v>100411 Касса магазина Лента-4 (руб.)</v>
          </cell>
          <cell r="M25" t="str">
            <v>Cash and cash equivalents</v>
          </cell>
          <cell r="N25">
            <v>1</v>
          </cell>
          <cell r="O25" t="str">
            <v>RR denominated cash on hand and balances with banks</v>
          </cell>
          <cell r="P25" t="str">
            <v>RR denominated cash on hand and balances with banks</v>
          </cell>
        </row>
        <row r="26">
          <cell r="A26" t="str">
            <v>100420</v>
          </cell>
          <cell r="B26" t="str">
            <v>х</v>
          </cell>
          <cell r="C26">
            <v>260</v>
          </cell>
          <cell r="D26" t="str">
            <v>Cash &amp; bank</v>
          </cell>
          <cell r="E26">
            <v>2</v>
          </cell>
          <cell r="F26" t="str">
            <v>bl.</v>
          </cell>
          <cell r="H26">
            <v>50</v>
          </cell>
          <cell r="I26">
            <v>0</v>
          </cell>
          <cell r="J26">
            <v>0</v>
          </cell>
          <cell r="K26" t="str">
            <v>101100</v>
          </cell>
          <cell r="L26" t="str">
            <v>100420 Касса магазина N4 в USD</v>
          </cell>
          <cell r="M26" t="e">
            <v>#N/A</v>
          </cell>
          <cell r="N26" t="e">
            <v>#N/A</v>
          </cell>
          <cell r="O26" t="e">
            <v>#N/A</v>
          </cell>
          <cell r="P26" t="e">
            <v>#N/A</v>
          </cell>
        </row>
        <row r="27">
          <cell r="A27" t="str">
            <v>100430</v>
          </cell>
          <cell r="B27" t="str">
            <v>х</v>
          </cell>
          <cell r="C27">
            <v>260</v>
          </cell>
          <cell r="D27" t="str">
            <v>Cash &amp; bank</v>
          </cell>
          <cell r="E27">
            <v>2</v>
          </cell>
          <cell r="F27" t="str">
            <v>bl.</v>
          </cell>
          <cell r="H27">
            <v>50</v>
          </cell>
          <cell r="I27">
            <v>0</v>
          </cell>
          <cell r="J27">
            <v>0</v>
          </cell>
          <cell r="K27" t="str">
            <v>101100</v>
          </cell>
          <cell r="L27" t="str">
            <v>100430 Касса магазина N4 в EUR</v>
          </cell>
          <cell r="M27" t="e">
            <v>#N/A</v>
          </cell>
          <cell r="N27" t="e">
            <v>#N/A</v>
          </cell>
          <cell r="O27" t="e">
            <v>#N/A</v>
          </cell>
          <cell r="P27" t="e">
            <v>#N/A</v>
          </cell>
        </row>
        <row r="28">
          <cell r="A28" t="str">
            <v>100498</v>
          </cell>
          <cell r="B28">
            <v>260</v>
          </cell>
          <cell r="C28">
            <v>260</v>
          </cell>
          <cell r="D28" t="str">
            <v>Cash &amp; bank</v>
          </cell>
          <cell r="E28">
            <v>0</v>
          </cell>
          <cell r="G28" t="str">
            <v>bl.</v>
          </cell>
          <cell r="H28">
            <v>50</v>
          </cell>
          <cell r="I28">
            <v>4</v>
          </cell>
          <cell r="J28">
            <v>8</v>
          </cell>
          <cell r="K28" t="str">
            <v>101100</v>
          </cell>
          <cell r="L28" t="str">
            <v>100498 Касса магазина Лента-4 (ваучеры)</v>
          </cell>
          <cell r="M28" t="str">
            <v>Cash and cash equivalents</v>
          </cell>
          <cell r="N28">
            <v>1</v>
          </cell>
          <cell r="O28" t="str">
            <v>RR denominated cash in transit</v>
          </cell>
          <cell r="P28" t="e">
            <v>#N/A</v>
          </cell>
        </row>
        <row r="29">
          <cell r="A29" t="str">
            <v>100499</v>
          </cell>
          <cell r="B29">
            <v>260</v>
          </cell>
          <cell r="C29">
            <v>260</v>
          </cell>
          <cell r="D29" t="str">
            <v>Cash &amp; bank</v>
          </cell>
          <cell r="E29">
            <v>0</v>
          </cell>
          <cell r="G29" t="str">
            <v>bl.</v>
          </cell>
          <cell r="H29">
            <v>50</v>
          </cell>
          <cell r="I29">
            <v>4</v>
          </cell>
          <cell r="J29">
            <v>9</v>
          </cell>
          <cell r="K29" t="str">
            <v>101100</v>
          </cell>
          <cell r="L29" t="str">
            <v>100499 Транзитный счет для отчетов касс (снятие) Лента-4</v>
          </cell>
          <cell r="M29" t="str">
            <v>Cash and cash equivalents</v>
          </cell>
          <cell r="N29">
            <v>1</v>
          </cell>
          <cell r="O29" t="str">
            <v>RR denominated cash in transit</v>
          </cell>
          <cell r="P29" t="str">
            <v>RR denominated cash in transit</v>
          </cell>
        </row>
        <row r="30">
          <cell r="A30" t="str">
            <v>100500</v>
          </cell>
          <cell r="B30">
            <v>260</v>
          </cell>
          <cell r="C30">
            <v>260</v>
          </cell>
          <cell r="D30" t="str">
            <v>Cash &amp; bank</v>
          </cell>
          <cell r="E30">
            <v>0</v>
          </cell>
          <cell r="G30" t="str">
            <v>bl.</v>
          </cell>
          <cell r="H30">
            <v>50</v>
          </cell>
          <cell r="I30">
            <v>0</v>
          </cell>
          <cell r="J30">
            <v>0</v>
          </cell>
          <cell r="K30" t="str">
            <v>101100</v>
          </cell>
          <cell r="L30" t="str">
            <v>100500 Касса магазина N5 - транзит.счет(гл.касса-касс.т.)</v>
          </cell>
          <cell r="M30" t="str">
            <v>Cash and cash equivalents</v>
          </cell>
          <cell r="N30">
            <v>1</v>
          </cell>
          <cell r="O30" t="str">
            <v>RR denominated cash in transit</v>
          </cell>
          <cell r="P30" t="str">
            <v>RR denominated cash in transit</v>
          </cell>
        </row>
        <row r="31">
          <cell r="A31" t="str">
            <v>100510</v>
          </cell>
          <cell r="B31" t="str">
            <v>х</v>
          </cell>
          <cell r="C31">
            <v>260</v>
          </cell>
          <cell r="D31" t="str">
            <v>Cash &amp; bank</v>
          </cell>
          <cell r="E31">
            <v>2</v>
          </cell>
          <cell r="F31" t="str">
            <v>bl.</v>
          </cell>
          <cell r="H31">
            <v>50</v>
          </cell>
          <cell r="I31">
            <v>0</v>
          </cell>
          <cell r="J31">
            <v>0</v>
          </cell>
          <cell r="K31" t="str">
            <v>101100</v>
          </cell>
          <cell r="L31" t="str">
            <v>100510 Касса магазина N5 в RUB</v>
          </cell>
          <cell r="M31" t="str">
            <v>Cash and cash equivalents</v>
          </cell>
          <cell r="N31">
            <v>1</v>
          </cell>
          <cell r="O31" t="str">
            <v>RR denominated cash on hand and balances with banks</v>
          </cell>
          <cell r="P31" t="str">
            <v>RR denominated cash on hand and balances with banks</v>
          </cell>
        </row>
        <row r="32">
          <cell r="A32" t="str">
            <v>100511</v>
          </cell>
          <cell r="B32">
            <v>260</v>
          </cell>
          <cell r="C32">
            <v>260</v>
          </cell>
          <cell r="D32" t="str">
            <v>Cash &amp; bank</v>
          </cell>
          <cell r="E32">
            <v>0</v>
          </cell>
          <cell r="G32" t="str">
            <v>bl.</v>
          </cell>
          <cell r="H32">
            <v>50</v>
          </cell>
          <cell r="I32">
            <v>5</v>
          </cell>
          <cell r="J32">
            <v>1</v>
          </cell>
          <cell r="K32" t="str">
            <v>101100</v>
          </cell>
          <cell r="L32" t="str">
            <v>100511 Касса магазина Лента-5 (руб.)</v>
          </cell>
          <cell r="M32" t="str">
            <v>Cash and cash equivalents</v>
          </cell>
          <cell r="N32">
            <v>1</v>
          </cell>
          <cell r="O32" t="str">
            <v>RR denominated cash on hand and balances with banks</v>
          </cell>
          <cell r="P32" t="str">
            <v>RR denominated cash on hand and balances with banks</v>
          </cell>
        </row>
        <row r="33">
          <cell r="A33" t="str">
            <v>100598</v>
          </cell>
          <cell r="B33">
            <v>260</v>
          </cell>
          <cell r="C33">
            <v>260</v>
          </cell>
          <cell r="D33" t="str">
            <v>Cash &amp; bank</v>
          </cell>
          <cell r="E33">
            <v>0</v>
          </cell>
          <cell r="G33" t="str">
            <v>bl.</v>
          </cell>
          <cell r="H33">
            <v>50</v>
          </cell>
          <cell r="I33">
            <v>5</v>
          </cell>
          <cell r="J33">
            <v>8</v>
          </cell>
          <cell r="K33" t="str">
            <v>101100</v>
          </cell>
          <cell r="L33" t="str">
            <v>100598 Касса магазина Лента-5 (ваучеры)</v>
          </cell>
          <cell r="M33" t="str">
            <v>Cash and cash equivalents</v>
          </cell>
          <cell r="N33">
            <v>1</v>
          </cell>
          <cell r="O33" t="str">
            <v>RR denominated cash in transit</v>
          </cell>
          <cell r="P33" t="e">
            <v>#N/A</v>
          </cell>
        </row>
        <row r="34">
          <cell r="A34" t="str">
            <v>100599</v>
          </cell>
          <cell r="B34">
            <v>260</v>
          </cell>
          <cell r="C34">
            <v>260</v>
          </cell>
          <cell r="D34" t="str">
            <v>Cash &amp; bank</v>
          </cell>
          <cell r="E34">
            <v>0</v>
          </cell>
          <cell r="G34" t="str">
            <v>bl.</v>
          </cell>
          <cell r="H34">
            <v>50</v>
          </cell>
          <cell r="I34">
            <v>5</v>
          </cell>
          <cell r="J34">
            <v>9</v>
          </cell>
          <cell r="K34" t="str">
            <v>101100</v>
          </cell>
          <cell r="L34" t="str">
            <v>100599 Транзитный счет для отчетов касс (снятие) Лента-5</v>
          </cell>
          <cell r="M34" t="str">
            <v>Cash and cash equivalents</v>
          </cell>
          <cell r="N34">
            <v>1</v>
          </cell>
          <cell r="O34" t="str">
            <v>RR denominated cash in transit</v>
          </cell>
          <cell r="P34" t="str">
            <v>RR denominated cash in transit</v>
          </cell>
        </row>
        <row r="35">
          <cell r="A35" t="str">
            <v>100600</v>
          </cell>
          <cell r="B35">
            <v>260</v>
          </cell>
          <cell r="C35">
            <v>260</v>
          </cell>
          <cell r="D35" t="str">
            <v>Cash &amp; bank</v>
          </cell>
          <cell r="E35">
            <v>0</v>
          </cell>
          <cell r="G35" t="str">
            <v>bl.</v>
          </cell>
          <cell r="H35">
            <v>50</v>
          </cell>
          <cell r="I35">
            <v>0</v>
          </cell>
          <cell r="J35">
            <v>0</v>
          </cell>
          <cell r="K35" t="str">
            <v>101100</v>
          </cell>
          <cell r="L35" t="str">
            <v>100600 Касса магазина N6 - транзит.счет(гл.касса-касс.т.)</v>
          </cell>
          <cell r="M35" t="str">
            <v>Cash and cash equivalents</v>
          </cell>
          <cell r="N35">
            <v>1</v>
          </cell>
          <cell r="O35" t="str">
            <v>RR denominated cash in transit</v>
          </cell>
          <cell r="P35" t="str">
            <v>RR denominated cash in transit</v>
          </cell>
        </row>
        <row r="36">
          <cell r="A36" t="str">
            <v>100610</v>
          </cell>
          <cell r="B36" t="str">
            <v>х</v>
          </cell>
          <cell r="C36">
            <v>260</v>
          </cell>
          <cell r="D36" t="str">
            <v>Cash &amp; bank</v>
          </cell>
          <cell r="E36">
            <v>2</v>
          </cell>
          <cell r="F36" t="str">
            <v>bl.</v>
          </cell>
          <cell r="H36">
            <v>50</v>
          </cell>
          <cell r="I36">
            <v>0</v>
          </cell>
          <cell r="J36">
            <v>0</v>
          </cell>
          <cell r="K36" t="str">
            <v>101100</v>
          </cell>
          <cell r="L36" t="str">
            <v>100610 Касса магазина N6 в RUB</v>
          </cell>
          <cell r="M36" t="str">
            <v>Cash and cash equivalents</v>
          </cell>
          <cell r="N36">
            <v>1</v>
          </cell>
          <cell r="O36" t="str">
            <v>RR denominated cash on hand and balances with banks</v>
          </cell>
          <cell r="P36" t="str">
            <v>RR denominated cash on hand and balances with banks</v>
          </cell>
        </row>
        <row r="37">
          <cell r="A37" t="str">
            <v>100611</v>
          </cell>
          <cell r="B37">
            <v>260</v>
          </cell>
          <cell r="C37">
            <v>260</v>
          </cell>
          <cell r="D37" t="str">
            <v>Cash &amp; bank</v>
          </cell>
          <cell r="E37">
            <v>0</v>
          </cell>
          <cell r="G37" t="str">
            <v>bl.</v>
          </cell>
          <cell r="H37">
            <v>50</v>
          </cell>
          <cell r="I37">
            <v>6</v>
          </cell>
          <cell r="J37">
            <v>1</v>
          </cell>
          <cell r="K37" t="str">
            <v>101100</v>
          </cell>
          <cell r="L37" t="str">
            <v>100611 Касса магазина Лента-6 (руб.)</v>
          </cell>
          <cell r="M37" t="str">
            <v>Cash and cash equivalents</v>
          </cell>
          <cell r="N37">
            <v>1</v>
          </cell>
          <cell r="O37" t="str">
            <v>RR denominated cash on hand and balances with banks</v>
          </cell>
          <cell r="P37" t="str">
            <v>RR denominated cash on hand and balances with banks</v>
          </cell>
        </row>
        <row r="38">
          <cell r="A38" t="str">
            <v>100698</v>
          </cell>
          <cell r="B38">
            <v>260</v>
          </cell>
          <cell r="C38">
            <v>260</v>
          </cell>
          <cell r="D38" t="str">
            <v>Cash &amp; bank</v>
          </cell>
          <cell r="E38">
            <v>0</v>
          </cell>
          <cell r="G38" t="str">
            <v>bl.</v>
          </cell>
          <cell r="H38">
            <v>50</v>
          </cell>
          <cell r="I38">
            <v>6</v>
          </cell>
          <cell r="J38">
            <v>8</v>
          </cell>
          <cell r="K38" t="str">
            <v>101100</v>
          </cell>
          <cell r="L38" t="str">
            <v>100698 Касса магазина Лента-6 (ваучеры)</v>
          </cell>
          <cell r="M38" t="str">
            <v>Cash and cash equivalents</v>
          </cell>
          <cell r="N38">
            <v>1</v>
          </cell>
          <cell r="O38" t="str">
            <v>RR denominated cash in transit</v>
          </cell>
          <cell r="P38" t="e">
            <v>#N/A</v>
          </cell>
        </row>
        <row r="39">
          <cell r="A39" t="str">
            <v>100699</v>
          </cell>
          <cell r="B39">
            <v>260</v>
          </cell>
          <cell r="C39">
            <v>260</v>
          </cell>
          <cell r="D39" t="str">
            <v>Cash &amp; bank</v>
          </cell>
          <cell r="E39">
            <v>0</v>
          </cell>
          <cell r="G39" t="str">
            <v>bl.</v>
          </cell>
          <cell r="H39">
            <v>50</v>
          </cell>
          <cell r="I39">
            <v>6</v>
          </cell>
          <cell r="J39">
            <v>9</v>
          </cell>
          <cell r="K39" t="str">
            <v>101100</v>
          </cell>
          <cell r="L39" t="str">
            <v>100699 Транзитный счет для отчетов касс (снятие) Лента-6</v>
          </cell>
          <cell r="M39" t="str">
            <v>Cash and cash equivalents</v>
          </cell>
          <cell r="N39">
            <v>1</v>
          </cell>
          <cell r="O39" t="str">
            <v>RR denominated cash in transit</v>
          </cell>
          <cell r="P39" t="str">
            <v>RR denominated cash in transit</v>
          </cell>
        </row>
        <row r="40">
          <cell r="A40" t="str">
            <v>100800</v>
          </cell>
          <cell r="B40">
            <v>260</v>
          </cell>
          <cell r="C40">
            <v>260</v>
          </cell>
          <cell r="D40" t="str">
            <v>Cash &amp; bank</v>
          </cell>
          <cell r="E40">
            <v>0</v>
          </cell>
          <cell r="G40" t="str">
            <v>bl.</v>
          </cell>
          <cell r="H40">
            <v>50</v>
          </cell>
          <cell r="I40">
            <v>0</v>
          </cell>
          <cell r="J40">
            <v>0</v>
          </cell>
          <cell r="K40" t="str">
            <v>101100</v>
          </cell>
          <cell r="L40" t="str">
            <v>100800 Касса магазина N8 - транзит.счет(гл.касса-касс.т.)</v>
          </cell>
          <cell r="M40" t="str">
            <v>Cash and cash equivalents</v>
          </cell>
          <cell r="N40">
            <v>1</v>
          </cell>
          <cell r="O40" t="str">
            <v>RR denominated cash in transit</v>
          </cell>
          <cell r="P40" t="e">
            <v>#N/A</v>
          </cell>
        </row>
        <row r="41">
          <cell r="A41" t="str">
            <v>100810</v>
          </cell>
          <cell r="B41" t="str">
            <v>х</v>
          </cell>
          <cell r="C41">
            <v>260</v>
          </cell>
          <cell r="D41" t="str">
            <v>Cash &amp; bank</v>
          </cell>
          <cell r="E41">
            <v>2</v>
          </cell>
          <cell r="F41" t="str">
            <v>bl.</v>
          </cell>
          <cell r="H41">
            <v>50</v>
          </cell>
          <cell r="I41">
            <v>0</v>
          </cell>
          <cell r="J41">
            <v>0</v>
          </cell>
          <cell r="K41" t="str">
            <v>101100</v>
          </cell>
          <cell r="L41" t="str">
            <v>100810 Касса магазина N8 в RUB</v>
          </cell>
          <cell r="M41" t="str">
            <v>Cash and cash equivalents</v>
          </cell>
          <cell r="N41">
            <v>1</v>
          </cell>
          <cell r="O41" t="str">
            <v>RR denominated cash on hand and balances with banks</v>
          </cell>
          <cell r="P41" t="e">
            <v>#N/A</v>
          </cell>
        </row>
        <row r="42">
          <cell r="A42" t="str">
            <v>100811</v>
          </cell>
          <cell r="B42">
            <v>260</v>
          </cell>
          <cell r="C42">
            <v>260</v>
          </cell>
          <cell r="D42" t="str">
            <v>Cash &amp; bank</v>
          </cell>
          <cell r="E42">
            <v>0</v>
          </cell>
          <cell r="G42" t="str">
            <v>bl.</v>
          </cell>
          <cell r="H42">
            <v>50</v>
          </cell>
          <cell r="I42">
            <v>8</v>
          </cell>
          <cell r="J42">
            <v>1</v>
          </cell>
          <cell r="K42" t="str">
            <v>101100</v>
          </cell>
          <cell r="L42" t="str">
            <v>100811 Касса магазина Лента-8 (руб.)</v>
          </cell>
          <cell r="M42" t="str">
            <v>Cash and cash equivalents</v>
          </cell>
          <cell r="N42">
            <v>1</v>
          </cell>
          <cell r="O42" t="str">
            <v>RR denominated cash on hand and balances with banks</v>
          </cell>
          <cell r="P42" t="e">
            <v>#N/A</v>
          </cell>
        </row>
        <row r="43">
          <cell r="A43" t="str">
            <v>100898</v>
          </cell>
          <cell r="B43">
            <v>260</v>
          </cell>
          <cell r="C43">
            <v>260</v>
          </cell>
          <cell r="D43" t="str">
            <v>Cash &amp; bank</v>
          </cell>
          <cell r="E43">
            <v>0</v>
          </cell>
          <cell r="G43" t="str">
            <v>bl.</v>
          </cell>
          <cell r="H43">
            <v>50</v>
          </cell>
          <cell r="I43">
            <v>8</v>
          </cell>
          <cell r="J43">
            <v>8</v>
          </cell>
          <cell r="K43" t="str">
            <v>101100</v>
          </cell>
          <cell r="L43" t="str">
            <v>100898 Касса магазина Лента-8 (ваучеры)</v>
          </cell>
          <cell r="M43" t="str">
            <v>Cash and cash equivalents</v>
          </cell>
          <cell r="N43">
            <v>1</v>
          </cell>
          <cell r="O43" t="str">
            <v>RR denominated cash in transit</v>
          </cell>
          <cell r="P43" t="e">
            <v>#N/A</v>
          </cell>
        </row>
        <row r="44">
          <cell r="A44" t="str">
            <v>100899</v>
          </cell>
          <cell r="B44">
            <v>260</v>
          </cell>
          <cell r="C44">
            <v>260</v>
          </cell>
          <cell r="D44" t="str">
            <v>Cash &amp; bank</v>
          </cell>
          <cell r="E44">
            <v>0</v>
          </cell>
          <cell r="G44" t="str">
            <v>bl.</v>
          </cell>
          <cell r="H44">
            <v>50</v>
          </cell>
          <cell r="I44">
            <v>8</v>
          </cell>
          <cell r="J44">
            <v>9</v>
          </cell>
          <cell r="K44" t="str">
            <v>101100</v>
          </cell>
          <cell r="L44" t="str">
            <v>100899 Транзитный счет для отчетов касс (снятие) Лента-8</v>
          </cell>
          <cell r="M44" t="str">
            <v>Cash and cash equivalents</v>
          </cell>
          <cell r="N44">
            <v>1</v>
          </cell>
          <cell r="O44" t="str">
            <v>RR denominated cash in transit</v>
          </cell>
          <cell r="P44" t="e">
            <v>#N/A</v>
          </cell>
        </row>
        <row r="45">
          <cell r="A45" t="str">
            <v>100700</v>
          </cell>
          <cell r="K45" t="str">
            <v>101100</v>
          </cell>
          <cell r="L45" t="str">
            <v>100700 Касса магазина N7 - транзит.счет(гл.касса-касс.т.)</v>
          </cell>
          <cell r="M45" t="str">
            <v>Cash and cash equivalents</v>
          </cell>
          <cell r="N45">
            <v>1</v>
          </cell>
          <cell r="O45" t="str">
            <v>RR denominated cash in transit</v>
          </cell>
        </row>
        <row r="46">
          <cell r="A46" t="str">
            <v>100710</v>
          </cell>
          <cell r="K46" t="str">
            <v>101100</v>
          </cell>
          <cell r="L46" t="str">
            <v>100710 Касса магазина N7 в RUB</v>
          </cell>
          <cell r="M46" t="str">
            <v>Cash and cash equivalents</v>
          </cell>
          <cell r="N46">
            <v>1</v>
          </cell>
          <cell r="O46" t="str">
            <v>RR denominated cash on hand and balances with banks</v>
          </cell>
        </row>
        <row r="47">
          <cell r="A47" t="str">
            <v>100711</v>
          </cell>
          <cell r="K47" t="str">
            <v>101100</v>
          </cell>
          <cell r="L47" t="str">
            <v>100711 Касса магазина Лента-7 (руб.)</v>
          </cell>
          <cell r="M47" t="str">
            <v>Cash and cash equivalents</v>
          </cell>
          <cell r="N47">
            <v>1</v>
          </cell>
          <cell r="O47" t="str">
            <v>RR denominated cash on hand and balances with banks</v>
          </cell>
        </row>
        <row r="48">
          <cell r="A48" t="str">
            <v>100798</v>
          </cell>
          <cell r="K48" t="str">
            <v>101100</v>
          </cell>
          <cell r="L48" t="str">
            <v>100798 Касса магазина Лента-7 (ваучеры)</v>
          </cell>
          <cell r="M48" t="str">
            <v>Cash and cash equivalents</v>
          </cell>
          <cell r="N48">
            <v>1</v>
          </cell>
          <cell r="O48" t="str">
            <v>RR denominated cash in transit</v>
          </cell>
        </row>
        <row r="49">
          <cell r="A49" t="str">
            <v>100799</v>
          </cell>
          <cell r="K49" t="str">
            <v>101100</v>
          </cell>
          <cell r="L49" t="str">
            <v>100799 Транзитный счет для отчетов касс (снятие) Лента-7</v>
          </cell>
          <cell r="M49" t="str">
            <v>Cash and cash equivalents</v>
          </cell>
          <cell r="N49">
            <v>1</v>
          </cell>
          <cell r="O49" t="str">
            <v>RR denominated cash in transit</v>
          </cell>
        </row>
        <row r="50">
          <cell r="A50" t="str">
            <v>101000</v>
          </cell>
          <cell r="K50" t="str">
            <v>101100</v>
          </cell>
          <cell r="L50" t="str">
            <v>101000 Касса магазина N10- транзит.счет(гл.касса-касс.т.)</v>
          </cell>
          <cell r="M50" t="str">
            <v>Cash and cash equivalents</v>
          </cell>
          <cell r="N50">
            <v>1</v>
          </cell>
          <cell r="O50" t="str">
            <v>RR denominated cash in transit</v>
          </cell>
        </row>
        <row r="51">
          <cell r="A51" t="str">
            <v>101011</v>
          </cell>
          <cell r="K51" t="str">
            <v>101100</v>
          </cell>
          <cell r="L51" t="str">
            <v>101011 Касса магазина Лента-10 (руб.)</v>
          </cell>
          <cell r="M51" t="str">
            <v>Cash and cash equivalents</v>
          </cell>
          <cell r="N51">
            <v>1</v>
          </cell>
          <cell r="O51" t="str">
            <v>RR denominated cash on hand and balances with banks</v>
          </cell>
        </row>
        <row r="52">
          <cell r="A52" t="str">
            <v>101098</v>
          </cell>
          <cell r="K52" t="str">
            <v>101100</v>
          </cell>
          <cell r="L52" t="str">
            <v>101098 Касса магазина Лента-10 (ваучеры)</v>
          </cell>
          <cell r="M52" t="str">
            <v>Cash and cash equivalents</v>
          </cell>
          <cell r="N52">
            <v>1</v>
          </cell>
          <cell r="O52" t="str">
            <v>RR denominated cash in transit</v>
          </cell>
        </row>
        <row r="53">
          <cell r="A53" t="str">
            <v>101099</v>
          </cell>
          <cell r="K53" t="str">
            <v>101100</v>
          </cell>
          <cell r="L53" t="str">
            <v>101099 Транзитный счет для отчетов касс (снятие) Лента-10</v>
          </cell>
          <cell r="M53" t="str">
            <v>Cash and cash equivalents</v>
          </cell>
          <cell r="N53">
            <v>1</v>
          </cell>
          <cell r="O53" t="str">
            <v>RR denominated cash in transit</v>
          </cell>
        </row>
        <row r="54">
          <cell r="A54" t="str">
            <v>101010</v>
          </cell>
          <cell r="B54" t="str">
            <v>х</v>
          </cell>
          <cell r="C54">
            <v>260</v>
          </cell>
          <cell r="D54" t="str">
            <v>Cash &amp; bank</v>
          </cell>
          <cell r="E54" t="str">
            <v>del</v>
          </cell>
          <cell r="F54" t="str">
            <v>bl.</v>
          </cell>
          <cell r="H54">
            <v>50</v>
          </cell>
          <cell r="I54">
            <v>0</v>
          </cell>
          <cell r="J54">
            <v>0</v>
          </cell>
          <cell r="K54" t="str">
            <v>101100</v>
          </cell>
          <cell r="L54" t="str">
            <v>101010 Касса в РУБ</v>
          </cell>
          <cell r="M54" t="str">
            <v>Cash and cash equivalents</v>
          </cell>
          <cell r="N54">
            <v>1</v>
          </cell>
          <cell r="O54" t="str">
            <v>RR denominated cash on hand and balances with banks</v>
          </cell>
          <cell r="P54" t="e">
            <v>#N/A</v>
          </cell>
        </row>
        <row r="55">
          <cell r="A55" t="str">
            <v>101020</v>
          </cell>
          <cell r="B55" t="str">
            <v>х</v>
          </cell>
          <cell r="C55">
            <v>260</v>
          </cell>
          <cell r="D55" t="str">
            <v>Cash &amp; bank</v>
          </cell>
          <cell r="E55" t="str">
            <v>del</v>
          </cell>
          <cell r="F55" t="str">
            <v>bl.</v>
          </cell>
          <cell r="H55">
            <v>50</v>
          </cell>
          <cell r="I55">
            <v>0</v>
          </cell>
          <cell r="J55">
            <v>0</v>
          </cell>
          <cell r="K55" t="str">
            <v>101100</v>
          </cell>
          <cell r="L55" t="str">
            <v>101020 Касса в иностранной валюте USD</v>
          </cell>
          <cell r="M55" t="e">
            <v>#N/A</v>
          </cell>
          <cell r="N55" t="e">
            <v>#N/A</v>
          </cell>
          <cell r="O55" t="e">
            <v>#N/A</v>
          </cell>
          <cell r="P55" t="e">
            <v>#N/A</v>
          </cell>
        </row>
        <row r="56">
          <cell r="A56" t="str">
            <v>101030</v>
          </cell>
          <cell r="B56" t="str">
            <v>х</v>
          </cell>
          <cell r="C56">
            <v>260</v>
          </cell>
          <cell r="D56" t="str">
            <v>Cash &amp; bank</v>
          </cell>
          <cell r="E56" t="str">
            <v>del</v>
          </cell>
          <cell r="F56" t="str">
            <v>bl.</v>
          </cell>
          <cell r="H56">
            <v>50</v>
          </cell>
          <cell r="I56">
            <v>0</v>
          </cell>
          <cell r="J56">
            <v>0</v>
          </cell>
          <cell r="K56" t="str">
            <v>101100</v>
          </cell>
          <cell r="L56" t="str">
            <v>101030 Касса в иностранной валюте EUR</v>
          </cell>
          <cell r="M56" t="e">
            <v>#N/A</v>
          </cell>
          <cell r="N56" t="e">
            <v>#N/A</v>
          </cell>
          <cell r="O56" t="e">
            <v>#N/A</v>
          </cell>
          <cell r="P56" t="e">
            <v>#N/A</v>
          </cell>
        </row>
        <row r="57">
          <cell r="A57" t="str">
            <v>108100</v>
          </cell>
          <cell r="B57">
            <v>260</v>
          </cell>
          <cell r="C57">
            <v>260</v>
          </cell>
          <cell r="D57" t="str">
            <v>Cash &amp; bank</v>
          </cell>
          <cell r="E57">
            <v>0</v>
          </cell>
          <cell r="G57" t="str">
            <v>bl.</v>
          </cell>
          <cell r="H57">
            <v>50</v>
          </cell>
          <cell r="I57">
            <v>0</v>
          </cell>
          <cell r="J57">
            <v>0</v>
          </cell>
          <cell r="K57" t="str">
            <v>101100</v>
          </cell>
          <cell r="L57" t="str">
            <v>108100 Специальные бланки</v>
          </cell>
          <cell r="M57" t="str">
            <v>Inventories</v>
          </cell>
          <cell r="N57">
            <v>3</v>
          </cell>
          <cell r="O57" t="str">
            <v>Resale stock</v>
          </cell>
          <cell r="P57" t="e">
            <v>#N/A</v>
          </cell>
        </row>
        <row r="58">
          <cell r="A58" t="str">
            <v>108998</v>
          </cell>
          <cell r="L58" t="str">
            <v>108998 Транзитный счет для продаж по ваучерам(корр)</v>
          </cell>
          <cell r="M58" t="str">
            <v>Cash and cash equivalents</v>
          </cell>
          <cell r="N58">
            <v>1</v>
          </cell>
          <cell r="O58" t="str">
            <v>RR denominated cash in transit</v>
          </cell>
        </row>
        <row r="59">
          <cell r="A59" t="str">
            <v>109080</v>
          </cell>
          <cell r="B59" t="str">
            <v>х</v>
          </cell>
          <cell r="C59" t="str">
            <v>х</v>
          </cell>
          <cell r="E59" t="str">
            <v>del</v>
          </cell>
          <cell r="H59">
            <v>0</v>
          </cell>
          <cell r="I59">
            <v>0</v>
          </cell>
          <cell r="J59">
            <v>0</v>
          </cell>
          <cell r="K59" t="str">
            <v>101100</v>
          </cell>
          <cell r="L59" t="str">
            <v>109080 Transit for FBCJ SGL operations - receivables</v>
          </cell>
          <cell r="M59" t="e">
            <v>#N/A</v>
          </cell>
          <cell r="N59" t="e">
            <v>#N/A</v>
          </cell>
          <cell r="O59" t="e">
            <v>#N/A</v>
          </cell>
          <cell r="P59" t="e">
            <v>#N/A</v>
          </cell>
        </row>
        <row r="60">
          <cell r="A60" t="str">
            <v>109081</v>
          </cell>
          <cell r="B60" t="str">
            <v>х</v>
          </cell>
          <cell r="C60" t="str">
            <v>х</v>
          </cell>
          <cell r="E60" t="str">
            <v>del</v>
          </cell>
          <cell r="H60">
            <v>0</v>
          </cell>
          <cell r="I60">
            <v>0</v>
          </cell>
          <cell r="J60">
            <v>0</v>
          </cell>
          <cell r="K60" t="str">
            <v>101100</v>
          </cell>
          <cell r="L60" t="str">
            <v>109081 Transit for FBCJ SGL operations - payables</v>
          </cell>
          <cell r="M60" t="e">
            <v>#N/A</v>
          </cell>
          <cell r="N60" t="e">
            <v>#N/A</v>
          </cell>
          <cell r="O60" t="e">
            <v>#N/A</v>
          </cell>
          <cell r="P60" t="e">
            <v>#N/A</v>
          </cell>
        </row>
        <row r="61">
          <cell r="A61" t="str">
            <v>109082</v>
          </cell>
          <cell r="B61" t="str">
            <v>х</v>
          </cell>
          <cell r="C61">
            <v>260</v>
          </cell>
          <cell r="D61" t="str">
            <v>Cash &amp; bank</v>
          </cell>
          <cell r="E61" t="str">
            <v>del</v>
          </cell>
          <cell r="H61">
            <v>57</v>
          </cell>
          <cell r="I61">
            <v>0</v>
          </cell>
          <cell r="J61">
            <v>0</v>
          </cell>
          <cell r="K61" t="str">
            <v>101100</v>
          </cell>
          <cell r="L61" t="str">
            <v>109082 Поступление наличных средств из банка</v>
          </cell>
          <cell r="M61" t="e">
            <v>#N/A</v>
          </cell>
          <cell r="N61" t="e">
            <v>#N/A</v>
          </cell>
          <cell r="O61" t="e">
            <v>#N/A</v>
          </cell>
          <cell r="P61" t="e">
            <v>#N/A</v>
          </cell>
        </row>
        <row r="62">
          <cell r="A62" t="str">
            <v>109990</v>
          </cell>
          <cell r="B62" t="str">
            <v>х</v>
          </cell>
          <cell r="C62" t="str">
            <v>х</v>
          </cell>
          <cell r="E62" t="str">
            <v>del</v>
          </cell>
          <cell r="H62">
            <v>0</v>
          </cell>
          <cell r="I62">
            <v>0</v>
          </cell>
          <cell r="J62">
            <v>0</v>
          </cell>
          <cell r="K62" t="str">
            <v>101100</v>
          </cell>
          <cell r="L62" t="str">
            <v>109990 Технический счет для SD-клиентов</v>
          </cell>
          <cell r="M62" t="e">
            <v>#N/A</v>
          </cell>
          <cell r="N62" t="e">
            <v>#N/A</v>
          </cell>
          <cell r="O62" t="e">
            <v>#N/A</v>
          </cell>
          <cell r="P62" t="e">
            <v>#N/A</v>
          </cell>
        </row>
        <row r="63">
          <cell r="A63" t="str">
            <v>109999</v>
          </cell>
          <cell r="B63">
            <v>260</v>
          </cell>
          <cell r="C63">
            <v>260</v>
          </cell>
          <cell r="D63" t="str">
            <v>Cash &amp; bank</v>
          </cell>
          <cell r="E63">
            <v>0</v>
          </cell>
          <cell r="G63" t="str">
            <v>bl.</v>
          </cell>
          <cell r="H63">
            <v>57</v>
          </cell>
          <cell r="I63">
            <v>3</v>
          </cell>
          <cell r="J63">
            <v>0</v>
          </cell>
          <cell r="K63" t="str">
            <v>101100</v>
          </cell>
          <cell r="L63" t="str">
            <v>109999 Транзитный счет для продаж по кредитным картам</v>
          </cell>
          <cell r="M63" t="str">
            <v>Cash and cash equivalents</v>
          </cell>
          <cell r="N63">
            <v>1</v>
          </cell>
          <cell r="O63" t="str">
            <v>RR denominated cash in transit</v>
          </cell>
          <cell r="P63" t="str">
            <v>RR denominated cash in transit</v>
          </cell>
        </row>
        <row r="64">
          <cell r="A64" t="str">
            <v>110101</v>
          </cell>
          <cell r="B64" t="str">
            <v>х</v>
          </cell>
          <cell r="C64" t="str">
            <v>х</v>
          </cell>
          <cell r="E64" t="str">
            <v>del</v>
          </cell>
          <cell r="H64">
            <v>0</v>
          </cell>
          <cell r="I64">
            <v>0</v>
          </cell>
          <cell r="J64">
            <v>0</v>
          </cell>
          <cell r="K64" t="str">
            <v>101100</v>
          </cell>
          <cell r="L64" t="str">
            <v>110101 Пионер Альфабанк RUB 40702810900020001726</v>
          </cell>
          <cell r="M64" t="str">
            <v>Cash and cash equivalents</v>
          </cell>
          <cell r="N64">
            <v>1</v>
          </cell>
          <cell r="O64" t="str">
            <v>RR denominated cash on hand and balances with banks</v>
          </cell>
          <cell r="P64" t="str">
            <v>RR denominated cash on hand and balances with banks</v>
          </cell>
        </row>
        <row r="65">
          <cell r="A65" t="str">
            <v>110102</v>
          </cell>
          <cell r="B65" t="str">
            <v>х</v>
          </cell>
          <cell r="C65" t="str">
            <v>х</v>
          </cell>
          <cell r="E65" t="str">
            <v>del</v>
          </cell>
          <cell r="H65">
            <v>0</v>
          </cell>
          <cell r="I65">
            <v>0</v>
          </cell>
          <cell r="J65">
            <v>0</v>
          </cell>
          <cell r="K65" t="str">
            <v>101100</v>
          </cell>
          <cell r="L65" t="str">
            <v>110102 Пионер Балт.Банк RUB 40702810300000016147</v>
          </cell>
          <cell r="M65" t="str">
            <v>Cash and cash equivalents</v>
          </cell>
          <cell r="N65">
            <v>1</v>
          </cell>
          <cell r="O65" t="str">
            <v>RR denominated cash on hand and balances with banks</v>
          </cell>
          <cell r="P65" t="str">
            <v>RR denominated cash on hand and balances with banks</v>
          </cell>
        </row>
        <row r="66">
          <cell r="A66" t="str">
            <v>110103</v>
          </cell>
          <cell r="B66" t="str">
            <v>х</v>
          </cell>
          <cell r="C66" t="str">
            <v>х</v>
          </cell>
          <cell r="E66" t="str">
            <v>del</v>
          </cell>
          <cell r="H66">
            <v>0</v>
          </cell>
          <cell r="I66">
            <v>0</v>
          </cell>
          <cell r="J66">
            <v>0</v>
          </cell>
          <cell r="K66" t="str">
            <v>101100</v>
          </cell>
          <cell r="L66" t="str">
            <v>110103 Пионер СитиИнвест RUB 40702810800000000449</v>
          </cell>
          <cell r="M66" t="str">
            <v>Cash and cash equivalents</v>
          </cell>
          <cell r="N66">
            <v>1</v>
          </cell>
          <cell r="O66" t="str">
            <v>RR denominated cash on hand and balances with banks</v>
          </cell>
          <cell r="P66" t="str">
            <v>RR denominated cash on hand and balances with banks</v>
          </cell>
        </row>
        <row r="67">
          <cell r="A67" t="str">
            <v>110104</v>
          </cell>
          <cell r="B67" t="str">
            <v>х</v>
          </cell>
          <cell r="C67" t="str">
            <v>х</v>
          </cell>
          <cell r="E67" t="str">
            <v>del</v>
          </cell>
          <cell r="H67">
            <v>0</v>
          </cell>
          <cell r="I67">
            <v>0</v>
          </cell>
          <cell r="J67">
            <v>0</v>
          </cell>
          <cell r="K67" t="str">
            <v>101100</v>
          </cell>
          <cell r="L67" t="str">
            <v>110104 Пионер ПСБ RUB 40702810439000002935</v>
          </cell>
          <cell r="M67" t="str">
            <v>Cash and cash equivalents</v>
          </cell>
          <cell r="N67">
            <v>1</v>
          </cell>
          <cell r="O67" t="str">
            <v>RR denominated cash on hand and balances with banks</v>
          </cell>
          <cell r="P67" t="str">
            <v>RR denominated cash on hand and balances with banks</v>
          </cell>
        </row>
        <row r="68">
          <cell r="A68" t="str">
            <v>110105</v>
          </cell>
          <cell r="B68" t="str">
            <v>х</v>
          </cell>
          <cell r="C68" t="str">
            <v>х</v>
          </cell>
          <cell r="E68" t="str">
            <v>del</v>
          </cell>
          <cell r="H68">
            <v>0</v>
          </cell>
          <cell r="I68">
            <v>0</v>
          </cell>
          <cell r="J68">
            <v>0</v>
          </cell>
          <cell r="K68" t="str">
            <v>101100</v>
          </cell>
          <cell r="L68" t="str">
            <v>110105 Пионер Сбербанк RUB 40702810355130141544</v>
          </cell>
          <cell r="M68" t="e">
            <v>#N/A</v>
          </cell>
          <cell r="N68" t="e">
            <v>#N/A</v>
          </cell>
          <cell r="O68" t="e">
            <v>#N/A</v>
          </cell>
          <cell r="P68" t="e">
            <v>#N/A</v>
          </cell>
        </row>
        <row r="69">
          <cell r="A69" t="str">
            <v>110201</v>
          </cell>
          <cell r="B69" t="str">
            <v>х</v>
          </cell>
          <cell r="C69" t="str">
            <v>х</v>
          </cell>
          <cell r="E69" t="str">
            <v>del</v>
          </cell>
          <cell r="H69">
            <v>0</v>
          </cell>
          <cell r="I69">
            <v>0</v>
          </cell>
          <cell r="J69">
            <v>0</v>
          </cell>
          <cell r="K69" t="str">
            <v>101100</v>
          </cell>
          <cell r="L69" t="str">
            <v>110201 Факел Альфабанк RUB 40702810100020004743</v>
          </cell>
          <cell r="M69" t="e">
            <v>#N/A</v>
          </cell>
          <cell r="N69" t="e">
            <v>#N/A</v>
          </cell>
          <cell r="O69" t="e">
            <v>#N/A</v>
          </cell>
          <cell r="P69" t="e">
            <v>#N/A</v>
          </cell>
        </row>
        <row r="70">
          <cell r="A70" t="str">
            <v>110202</v>
          </cell>
          <cell r="B70" t="str">
            <v>х</v>
          </cell>
          <cell r="C70" t="str">
            <v>х</v>
          </cell>
          <cell r="E70" t="str">
            <v>del</v>
          </cell>
          <cell r="H70">
            <v>0</v>
          </cell>
          <cell r="I70">
            <v>0</v>
          </cell>
          <cell r="J70">
            <v>0</v>
          </cell>
          <cell r="K70" t="str">
            <v>101100</v>
          </cell>
          <cell r="L70" t="str">
            <v>110202 Факел Балт.Банк RUB 40702810900000016628</v>
          </cell>
          <cell r="M70" t="str">
            <v>Cash and cash equivalents</v>
          </cell>
          <cell r="N70">
            <v>1</v>
          </cell>
          <cell r="O70" t="str">
            <v>RR denominated cash on hand and balances with banks</v>
          </cell>
          <cell r="P70" t="str">
            <v>RR denominated cash on hand and balances with banks</v>
          </cell>
        </row>
        <row r="71">
          <cell r="A71" t="str">
            <v>110203</v>
          </cell>
          <cell r="B71" t="str">
            <v>х</v>
          </cell>
          <cell r="C71" t="str">
            <v>х</v>
          </cell>
          <cell r="E71" t="str">
            <v>del</v>
          </cell>
          <cell r="H71">
            <v>0</v>
          </cell>
          <cell r="I71">
            <v>0</v>
          </cell>
          <cell r="J71">
            <v>0</v>
          </cell>
          <cell r="K71" t="str">
            <v>101100</v>
          </cell>
          <cell r="L71" t="str">
            <v>110203 Факел ПСБ RUB 40702810139000002934</v>
          </cell>
          <cell r="M71" t="str">
            <v>Cash and cash equivalents</v>
          </cell>
          <cell r="N71">
            <v>1</v>
          </cell>
          <cell r="O71" t="str">
            <v>RR denominated cash on hand and balances with banks</v>
          </cell>
          <cell r="P71" t="str">
            <v>RR denominated cash on hand and balances with banks</v>
          </cell>
        </row>
        <row r="72">
          <cell r="A72" t="str">
            <v>110204</v>
          </cell>
          <cell r="B72" t="str">
            <v>х</v>
          </cell>
          <cell r="C72">
            <v>260</v>
          </cell>
          <cell r="D72" t="str">
            <v>Cash &amp; bank</v>
          </cell>
          <cell r="F72" t="str">
            <v>bl.</v>
          </cell>
          <cell r="H72">
            <v>51</v>
          </cell>
          <cell r="I72">
            <v>0</v>
          </cell>
          <cell r="J72">
            <v>0</v>
          </cell>
          <cell r="K72" t="str">
            <v>101100</v>
          </cell>
          <cell r="L72" t="str">
            <v>110204 Факел ПСБ RUB 40702810539000002864</v>
          </cell>
          <cell r="M72" t="str">
            <v>Cash and cash equivalents</v>
          </cell>
          <cell r="N72">
            <v>1</v>
          </cell>
          <cell r="O72" t="str">
            <v>RR denominated cash on hand and balances with banks</v>
          </cell>
          <cell r="P72" t="str">
            <v>RR denominated cash on hand and balances with banks</v>
          </cell>
        </row>
        <row r="73">
          <cell r="A73" t="str">
            <v>110205</v>
          </cell>
          <cell r="B73" t="str">
            <v>х</v>
          </cell>
          <cell r="C73" t="str">
            <v>х</v>
          </cell>
          <cell r="E73" t="str">
            <v>del</v>
          </cell>
          <cell r="H73">
            <v>0</v>
          </cell>
          <cell r="I73">
            <v>0</v>
          </cell>
          <cell r="J73">
            <v>0</v>
          </cell>
          <cell r="K73" t="str">
            <v>101100</v>
          </cell>
          <cell r="L73" t="str">
            <v>110205 Факел Сбербанк RUB 40702810955000100099</v>
          </cell>
          <cell r="M73" t="str">
            <v>Cash and cash equivalents</v>
          </cell>
          <cell r="N73">
            <v>1</v>
          </cell>
          <cell r="O73" t="str">
            <v>RR denominated cash on hand and balances with banks</v>
          </cell>
          <cell r="P73" t="str">
            <v>RR denominated cash on hand and balances with banks</v>
          </cell>
        </row>
        <row r="74">
          <cell r="A74" t="str">
            <v>110206</v>
          </cell>
          <cell r="B74" t="str">
            <v>х</v>
          </cell>
          <cell r="C74" t="str">
            <v>х</v>
          </cell>
          <cell r="E74" t="str">
            <v>del</v>
          </cell>
          <cell r="H74">
            <v>0</v>
          </cell>
          <cell r="I74">
            <v>0</v>
          </cell>
          <cell r="J74">
            <v>0</v>
          </cell>
          <cell r="K74" t="str">
            <v>101100</v>
          </cell>
          <cell r="L74" t="str">
            <v>110206 Факел Уралсиб RUB 40702810522000001193</v>
          </cell>
          <cell r="M74" t="str">
            <v>Cash and cash equivalents</v>
          </cell>
          <cell r="N74">
            <v>1</v>
          </cell>
          <cell r="O74" t="str">
            <v>RR denominated cash on hand and balances with banks</v>
          </cell>
          <cell r="P74" t="str">
            <v>RR denominated cash on hand and balances with banks</v>
          </cell>
        </row>
        <row r="75">
          <cell r="A75" t="str">
            <v>110207</v>
          </cell>
          <cell r="B75" t="str">
            <v>х</v>
          </cell>
          <cell r="C75" t="str">
            <v>х</v>
          </cell>
          <cell r="E75" t="str">
            <v>del</v>
          </cell>
          <cell r="H75">
            <v>0</v>
          </cell>
          <cell r="I75">
            <v>0</v>
          </cell>
          <cell r="J75">
            <v>0</v>
          </cell>
          <cell r="K75" t="str">
            <v>101100</v>
          </cell>
          <cell r="L75" t="str">
            <v>110207 Факел Райффайзен RUB 40702810503000402381</v>
          </cell>
          <cell r="M75" t="str">
            <v>Cash and cash equivalents</v>
          </cell>
          <cell r="N75">
            <v>1</v>
          </cell>
          <cell r="O75" t="str">
            <v>RR denominated cash on hand and balances with banks</v>
          </cell>
          <cell r="P75" t="str">
            <v>RR denominated cash on hand and balances with banks</v>
          </cell>
        </row>
        <row r="76">
          <cell r="A76" t="str">
            <v>110301</v>
          </cell>
          <cell r="B76" t="str">
            <v>х</v>
          </cell>
          <cell r="C76" t="str">
            <v>х</v>
          </cell>
          <cell r="E76" t="str">
            <v>del</v>
          </cell>
          <cell r="H76">
            <v>0</v>
          </cell>
          <cell r="I76">
            <v>0</v>
          </cell>
          <cell r="J76">
            <v>0</v>
          </cell>
          <cell r="K76" t="str">
            <v>101100</v>
          </cell>
          <cell r="L76" t="str">
            <v>110301 Эвита Балт.Банк RUB 40702810200000016292</v>
          </cell>
          <cell r="M76" t="str">
            <v>Cash and cash equivalents</v>
          </cell>
          <cell r="N76">
            <v>1</v>
          </cell>
          <cell r="O76" t="str">
            <v>RR denominated cash on hand and balances with banks</v>
          </cell>
          <cell r="P76" t="str">
            <v>RR denominated cash on hand and balances with banks</v>
          </cell>
        </row>
        <row r="77">
          <cell r="A77" t="str">
            <v>110302</v>
          </cell>
          <cell r="B77" t="str">
            <v>х</v>
          </cell>
          <cell r="C77" t="str">
            <v>х</v>
          </cell>
          <cell r="E77" t="str">
            <v>del</v>
          </cell>
          <cell r="H77">
            <v>0</v>
          </cell>
          <cell r="I77">
            <v>0</v>
          </cell>
          <cell r="J77">
            <v>0</v>
          </cell>
          <cell r="K77" t="str">
            <v>101100</v>
          </cell>
          <cell r="L77" t="str">
            <v>110302 Эвита ПСБ RUB 40702810639000002997</v>
          </cell>
          <cell r="M77" t="str">
            <v>Cash and cash equivalents</v>
          </cell>
          <cell r="N77">
            <v>1</v>
          </cell>
          <cell r="O77" t="str">
            <v>RR denominated cash on hand and balances with banks</v>
          </cell>
          <cell r="P77" t="str">
            <v>RR denominated cash on hand and balances with banks</v>
          </cell>
        </row>
        <row r="78">
          <cell r="A78" t="str">
            <v>110303</v>
          </cell>
          <cell r="B78" t="str">
            <v>х</v>
          </cell>
          <cell r="C78">
            <v>260</v>
          </cell>
          <cell r="D78" t="str">
            <v>Cash &amp; bank</v>
          </cell>
          <cell r="F78" t="str">
            <v>bl.</v>
          </cell>
          <cell r="H78">
            <v>51</v>
          </cell>
          <cell r="I78">
            <v>0</v>
          </cell>
          <cell r="J78">
            <v>0</v>
          </cell>
          <cell r="K78" t="str">
            <v>101100</v>
          </cell>
          <cell r="L78" t="str">
            <v>110303 Эвита ПСБ RUB 40702810639000002887</v>
          </cell>
          <cell r="M78" t="str">
            <v>Cash and cash equivalents</v>
          </cell>
          <cell r="N78">
            <v>1</v>
          </cell>
          <cell r="O78" t="str">
            <v>RR denominated cash on hand and balances with banks</v>
          </cell>
          <cell r="P78" t="str">
            <v>RR denominated cash on hand and balances with banks</v>
          </cell>
        </row>
        <row r="79">
          <cell r="A79" t="str">
            <v>110304</v>
          </cell>
          <cell r="B79" t="str">
            <v>х</v>
          </cell>
          <cell r="C79" t="str">
            <v>х</v>
          </cell>
          <cell r="E79" t="str">
            <v>del</v>
          </cell>
          <cell r="H79">
            <v>0</v>
          </cell>
          <cell r="I79">
            <v>0</v>
          </cell>
          <cell r="J79">
            <v>0</v>
          </cell>
          <cell r="K79" t="str">
            <v>101100</v>
          </cell>
          <cell r="L79" t="str">
            <v>110304 Эвита Уралсиб RUB 40702810522000001630</v>
          </cell>
          <cell r="M79" t="str">
            <v>Cash and cash equivalents</v>
          </cell>
          <cell r="N79">
            <v>1</v>
          </cell>
          <cell r="O79" t="str">
            <v>RR denominated cash on hand and balances with banks</v>
          </cell>
          <cell r="P79" t="str">
            <v>RR denominated cash on hand and balances with banks</v>
          </cell>
        </row>
        <row r="80">
          <cell r="A80" t="str">
            <v>110305</v>
          </cell>
          <cell r="B80" t="str">
            <v>х</v>
          </cell>
          <cell r="C80" t="str">
            <v>х</v>
          </cell>
          <cell r="E80" t="str">
            <v>del</v>
          </cell>
          <cell r="H80">
            <v>0</v>
          </cell>
          <cell r="I80">
            <v>0</v>
          </cell>
          <cell r="J80">
            <v>0</v>
          </cell>
          <cell r="K80" t="str">
            <v>101100</v>
          </cell>
          <cell r="L80" t="str">
            <v>110305 Эвита Райффайзен RUB 40702810403000402384</v>
          </cell>
          <cell r="M80" t="str">
            <v>Cash and cash equivalents</v>
          </cell>
          <cell r="N80">
            <v>1</v>
          </cell>
          <cell r="O80" t="str">
            <v>RR denominated cash on hand and balances with banks</v>
          </cell>
          <cell r="P80" t="str">
            <v>RR denominated cash on hand and balances with banks</v>
          </cell>
        </row>
        <row r="81">
          <cell r="A81" t="str">
            <v>110401</v>
          </cell>
          <cell r="B81" t="str">
            <v>х</v>
          </cell>
          <cell r="C81" t="str">
            <v>х</v>
          </cell>
          <cell r="E81" t="str">
            <v>del</v>
          </cell>
          <cell r="H81">
            <v>0</v>
          </cell>
          <cell r="I81">
            <v>0</v>
          </cell>
          <cell r="J81">
            <v>0</v>
          </cell>
          <cell r="K81" t="str">
            <v>101100</v>
          </cell>
          <cell r="L81" t="str">
            <v>110401 Омни Альфабанк RUB 40702810900020000594</v>
          </cell>
          <cell r="M81" t="e">
            <v>#N/A</v>
          </cell>
          <cell r="N81" t="e">
            <v>#N/A</v>
          </cell>
          <cell r="O81" t="e">
            <v>#N/A</v>
          </cell>
          <cell r="P81" t="e">
            <v>#N/A</v>
          </cell>
        </row>
        <row r="82">
          <cell r="A82" t="str">
            <v>110402</v>
          </cell>
          <cell r="B82" t="str">
            <v>х</v>
          </cell>
          <cell r="C82" t="str">
            <v>х</v>
          </cell>
          <cell r="E82" t="str">
            <v>del</v>
          </cell>
          <cell r="H82">
            <v>0</v>
          </cell>
          <cell r="I82">
            <v>0</v>
          </cell>
          <cell r="J82">
            <v>0</v>
          </cell>
          <cell r="K82" t="str">
            <v>101100</v>
          </cell>
          <cell r="L82" t="str">
            <v>110402 Омни ПСБ RUB 40702810600000100559</v>
          </cell>
          <cell r="M82" t="e">
            <v>#N/A</v>
          </cell>
          <cell r="N82" t="e">
            <v>#N/A</v>
          </cell>
          <cell r="O82" t="e">
            <v>#N/A</v>
          </cell>
          <cell r="P82" t="e">
            <v>#N/A</v>
          </cell>
        </row>
        <row r="83">
          <cell r="A83" t="str">
            <v>110403</v>
          </cell>
          <cell r="B83" t="str">
            <v>х</v>
          </cell>
          <cell r="C83" t="str">
            <v>х</v>
          </cell>
          <cell r="E83" t="str">
            <v>del</v>
          </cell>
          <cell r="H83">
            <v>0</v>
          </cell>
          <cell r="I83">
            <v>0</v>
          </cell>
          <cell r="J83">
            <v>0</v>
          </cell>
          <cell r="K83" t="str">
            <v>101100</v>
          </cell>
          <cell r="L83" t="str">
            <v>110403 Омни ПСБ RUB 40702810639000003970</v>
          </cell>
          <cell r="M83" t="str">
            <v>Cash and cash equivalents</v>
          </cell>
          <cell r="N83">
            <v>1</v>
          </cell>
          <cell r="O83" t="str">
            <v>RR denominated cash on hand and balances with banks</v>
          </cell>
          <cell r="P83" t="str">
            <v>RR denominated cash on hand and balances with banks</v>
          </cell>
        </row>
        <row r="84">
          <cell r="A84" t="str">
            <v>110404</v>
          </cell>
          <cell r="B84" t="str">
            <v>х</v>
          </cell>
          <cell r="C84" t="str">
            <v>х</v>
          </cell>
          <cell r="E84" t="str">
            <v>del</v>
          </cell>
          <cell r="H84">
            <v>0</v>
          </cell>
          <cell r="I84">
            <v>0</v>
          </cell>
          <cell r="J84">
            <v>0</v>
          </cell>
          <cell r="K84" t="str">
            <v>101100</v>
          </cell>
          <cell r="L84" t="str">
            <v>110404 Омни Райффайзен RUB 40702810703000401292</v>
          </cell>
          <cell r="M84" t="str">
            <v>Cash and cash equivalents</v>
          </cell>
          <cell r="N84">
            <v>1</v>
          </cell>
          <cell r="O84" t="str">
            <v>RR denominated cash on hand and balances with banks</v>
          </cell>
          <cell r="P84" t="str">
            <v>RR denominated cash on hand and balances with banks</v>
          </cell>
        </row>
        <row r="85">
          <cell r="A85" t="str">
            <v>110405</v>
          </cell>
          <cell r="B85" t="str">
            <v>х</v>
          </cell>
          <cell r="C85" t="str">
            <v>х</v>
          </cell>
          <cell r="E85" t="str">
            <v>del</v>
          </cell>
          <cell r="H85">
            <v>0</v>
          </cell>
          <cell r="I85">
            <v>0</v>
          </cell>
          <cell r="J85">
            <v>0</v>
          </cell>
          <cell r="K85" t="str">
            <v>101100</v>
          </cell>
          <cell r="L85" t="str">
            <v>110405 Омни Сбербанк RUB 40702810655000100072</v>
          </cell>
          <cell r="M85" t="str">
            <v>Cash and cash equivalents</v>
          </cell>
          <cell r="N85">
            <v>1</v>
          </cell>
          <cell r="O85" t="str">
            <v>RR denominated cash on hand and balances with banks</v>
          </cell>
          <cell r="P85" t="str">
            <v>RR denominated cash on hand and balances with banks</v>
          </cell>
        </row>
        <row r="86">
          <cell r="A86" t="str">
            <v>110406</v>
          </cell>
          <cell r="B86" t="str">
            <v>х</v>
          </cell>
          <cell r="C86" t="str">
            <v>х</v>
          </cell>
          <cell r="E86" t="str">
            <v>del</v>
          </cell>
          <cell r="H86">
            <v>0</v>
          </cell>
          <cell r="I86">
            <v>0</v>
          </cell>
          <cell r="J86">
            <v>0</v>
          </cell>
          <cell r="K86" t="str">
            <v>101100</v>
          </cell>
          <cell r="L86" t="str">
            <v>110406 Омни Сбербанк RUB 45207810755000000145</v>
          </cell>
          <cell r="M86" t="e">
            <v>#N/A</v>
          </cell>
          <cell r="N86" t="e">
            <v>#N/A</v>
          </cell>
          <cell r="O86" t="e">
            <v>#N/A</v>
          </cell>
          <cell r="P86" t="e">
            <v>#N/A</v>
          </cell>
        </row>
        <row r="87">
          <cell r="A87" t="str">
            <v>110407</v>
          </cell>
          <cell r="B87" t="str">
            <v>х</v>
          </cell>
          <cell r="C87" t="str">
            <v>х</v>
          </cell>
          <cell r="E87" t="str">
            <v>del</v>
          </cell>
          <cell r="H87">
            <v>0</v>
          </cell>
          <cell r="I87">
            <v>0</v>
          </cell>
          <cell r="J87">
            <v>0</v>
          </cell>
          <cell r="K87" t="str">
            <v>101100</v>
          </cell>
          <cell r="L87" t="str">
            <v>110407 Омни Уралсиб RUB 40702810222000000562</v>
          </cell>
          <cell r="M87" t="str">
            <v>Cash and cash equivalents</v>
          </cell>
          <cell r="N87">
            <v>1</v>
          </cell>
          <cell r="O87" t="str">
            <v>RR denominated cash on hand and balances with banks</v>
          </cell>
          <cell r="P87" t="str">
            <v>RR denominated cash on hand and balances with banks</v>
          </cell>
        </row>
        <row r="88">
          <cell r="A88" t="str">
            <v>110408</v>
          </cell>
          <cell r="B88" t="str">
            <v>х</v>
          </cell>
          <cell r="C88">
            <v>260</v>
          </cell>
          <cell r="D88" t="str">
            <v>Cash &amp; bank</v>
          </cell>
          <cell r="E88" t="str">
            <v>del</v>
          </cell>
          <cell r="H88">
            <v>51</v>
          </cell>
          <cell r="I88">
            <v>0</v>
          </cell>
          <cell r="J88">
            <v>0</v>
          </cell>
          <cell r="K88" t="str">
            <v>101100</v>
          </cell>
          <cell r="L88" t="str">
            <v>110408 ОМНИ ПСБ RUB 40702810639000003970</v>
          </cell>
          <cell r="M88" t="e">
            <v>#N/A</v>
          </cell>
          <cell r="N88" t="e">
            <v>#N/A</v>
          </cell>
          <cell r="O88" t="e">
            <v>#N/A</v>
          </cell>
          <cell r="P88" t="e">
            <v>#N/A</v>
          </cell>
        </row>
        <row r="89">
          <cell r="A89" t="str">
            <v>110409</v>
          </cell>
          <cell r="B89" t="str">
            <v>х</v>
          </cell>
          <cell r="C89" t="str">
            <v>х</v>
          </cell>
          <cell r="E89" t="str">
            <v>del</v>
          </cell>
          <cell r="H89">
            <v>0</v>
          </cell>
          <cell r="I89">
            <v>0</v>
          </cell>
          <cell r="J89">
            <v>0</v>
          </cell>
          <cell r="K89" t="str">
            <v>101100</v>
          </cell>
          <cell r="L89" t="str">
            <v>110409 ОМНИ Балт Банк RUB 40702810700007037033</v>
          </cell>
          <cell r="M89" t="str">
            <v>Cash and cash equivalents</v>
          </cell>
          <cell r="N89">
            <v>1</v>
          </cell>
          <cell r="O89" t="str">
            <v>RR denominated cash on hand and balances with banks</v>
          </cell>
          <cell r="P89" t="str">
            <v>RR denominated cash on hand and balances with banks</v>
          </cell>
        </row>
        <row r="90">
          <cell r="A90" t="str">
            <v>110410</v>
          </cell>
          <cell r="B90" t="str">
            <v>х</v>
          </cell>
          <cell r="C90" t="str">
            <v>х</v>
          </cell>
          <cell r="E90" t="str">
            <v>del</v>
          </cell>
          <cell r="H90">
            <v>0</v>
          </cell>
          <cell r="I90">
            <v>0</v>
          </cell>
          <cell r="J90">
            <v>0</v>
          </cell>
          <cell r="K90" t="str">
            <v>101100</v>
          </cell>
          <cell r="L90" t="str">
            <v>110410 ОМНИ ММБанк RUB 40702810200020457193</v>
          </cell>
          <cell r="M90" t="str">
            <v>Cash and cash equivalents</v>
          </cell>
          <cell r="N90">
            <v>1</v>
          </cell>
          <cell r="O90" t="str">
            <v>RR denominated cash on hand and balances with banks</v>
          </cell>
          <cell r="P90" t="str">
            <v>RR denominated cash on hand and balances with banks</v>
          </cell>
        </row>
        <row r="91">
          <cell r="A91" t="str">
            <v>110601</v>
          </cell>
          <cell r="B91">
            <v>260</v>
          </cell>
          <cell r="C91">
            <v>260</v>
          </cell>
          <cell r="D91" t="str">
            <v>Cash &amp; bank</v>
          </cell>
          <cell r="E91">
            <v>0</v>
          </cell>
          <cell r="G91" t="str">
            <v>bl.</v>
          </cell>
          <cell r="H91">
            <v>51</v>
          </cell>
          <cell r="I91">
            <v>0</v>
          </cell>
          <cell r="J91">
            <v>0</v>
          </cell>
          <cell r="K91" t="str">
            <v>101100</v>
          </cell>
          <cell r="L91" t="str">
            <v>110601 ЛЕНТА ПСБ RUB 40702810539000004574</v>
          </cell>
          <cell r="M91" t="str">
            <v>Cash and cash equivalents</v>
          </cell>
          <cell r="N91">
            <v>1</v>
          </cell>
          <cell r="O91" t="str">
            <v>RR denominated cash on hand and balances with banks</v>
          </cell>
          <cell r="P91" t="str">
            <v>RR denominated cash on hand and balances with banks</v>
          </cell>
        </row>
        <row r="92">
          <cell r="A92" t="str">
            <v>110602</v>
          </cell>
          <cell r="B92">
            <v>260</v>
          </cell>
          <cell r="C92">
            <v>260</v>
          </cell>
          <cell r="D92" t="str">
            <v>Cash &amp; bank</v>
          </cell>
          <cell r="E92">
            <v>0</v>
          </cell>
          <cell r="G92" t="str">
            <v>bl.</v>
          </cell>
          <cell r="H92">
            <v>51</v>
          </cell>
          <cell r="I92">
            <v>0</v>
          </cell>
          <cell r="J92">
            <v>0</v>
          </cell>
          <cell r="K92" t="str">
            <v>101100</v>
          </cell>
          <cell r="L92" t="str">
            <v>110602 ЛЕНТА БАЛТ БАНК RUB 40702810700007057107</v>
          </cell>
          <cell r="M92" t="str">
            <v>Cash and cash equivalents</v>
          </cell>
          <cell r="N92">
            <v>1</v>
          </cell>
          <cell r="O92" t="str">
            <v>RR denominated cash on hand and balances with banks</v>
          </cell>
          <cell r="P92" t="str">
            <v>RR denominated cash on hand and balances with banks</v>
          </cell>
        </row>
        <row r="93">
          <cell r="A93" t="str">
            <v>110603</v>
          </cell>
          <cell r="B93">
            <v>260</v>
          </cell>
          <cell r="C93">
            <v>260</v>
          </cell>
          <cell r="D93" t="str">
            <v>Cash &amp; bank</v>
          </cell>
          <cell r="E93">
            <v>0</v>
          </cell>
          <cell r="G93" t="str">
            <v>bl.</v>
          </cell>
          <cell r="H93">
            <v>51</v>
          </cell>
          <cell r="I93">
            <v>0</v>
          </cell>
          <cell r="J93">
            <v>0</v>
          </cell>
          <cell r="K93" t="str">
            <v>101100</v>
          </cell>
          <cell r="L93" t="str">
            <v>110603 ЛЕНТА УРАЛСИБ RUB 40702810722000001757</v>
          </cell>
          <cell r="M93" t="str">
            <v>Cash and cash equivalents</v>
          </cell>
          <cell r="N93">
            <v>1</v>
          </cell>
          <cell r="O93" t="str">
            <v>RR denominated cash on hand and balances with banks</v>
          </cell>
          <cell r="P93" t="str">
            <v>RR denominated cash on hand and balances with banks</v>
          </cell>
        </row>
        <row r="94">
          <cell r="A94" t="str">
            <v>110604</v>
          </cell>
          <cell r="B94">
            <v>260</v>
          </cell>
          <cell r="C94">
            <v>260</v>
          </cell>
          <cell r="D94" t="str">
            <v>Cash &amp; bank</v>
          </cell>
          <cell r="E94">
            <v>0</v>
          </cell>
          <cell r="G94" t="str">
            <v>bl.</v>
          </cell>
          <cell r="H94">
            <v>51</v>
          </cell>
          <cell r="I94">
            <v>0</v>
          </cell>
          <cell r="J94">
            <v>0</v>
          </cell>
          <cell r="K94" t="str">
            <v>101100</v>
          </cell>
          <cell r="L94" t="str">
            <v>110604 ЛЕНТА РАЙФФАЙЗЕН RUB 40702810503000402378</v>
          </cell>
          <cell r="M94" t="str">
            <v>Cash and cash equivalents</v>
          </cell>
          <cell r="N94">
            <v>1</v>
          </cell>
          <cell r="O94" t="str">
            <v>RR denominated cash on hand and balances with banks</v>
          </cell>
          <cell r="P94" t="str">
            <v>RR denominated cash on hand and balances with banks</v>
          </cell>
        </row>
        <row r="95">
          <cell r="A95" t="str">
            <v>110608</v>
          </cell>
          <cell r="B95" t="str">
            <v>х</v>
          </cell>
          <cell r="C95" t="str">
            <v>х</v>
          </cell>
          <cell r="E95" t="str">
            <v>del</v>
          </cell>
          <cell r="H95">
            <v>0</v>
          </cell>
          <cell r="I95">
            <v>0</v>
          </cell>
          <cell r="J95">
            <v>0</v>
          </cell>
          <cell r="K95" t="str">
            <v>101100</v>
          </cell>
          <cell r="L95" t="str">
            <v>110608 Blocked-Bank a/c LE10 - use a/c 110610</v>
          </cell>
          <cell r="M95" t="e">
            <v>#N/A</v>
          </cell>
          <cell r="N95" t="e">
            <v>#N/A</v>
          </cell>
          <cell r="O95" t="e">
            <v>#N/A</v>
          </cell>
          <cell r="P95" t="e">
            <v>#N/A</v>
          </cell>
        </row>
        <row r="96">
          <cell r="A96" t="str">
            <v>110610</v>
          </cell>
          <cell r="B96">
            <v>260</v>
          </cell>
          <cell r="C96">
            <v>260</v>
          </cell>
          <cell r="D96" t="str">
            <v>Cash &amp; bank</v>
          </cell>
          <cell r="E96">
            <v>0</v>
          </cell>
          <cell r="G96" t="str">
            <v>bl.</v>
          </cell>
          <cell r="H96">
            <v>51</v>
          </cell>
          <cell r="I96">
            <v>0</v>
          </cell>
          <cell r="J96">
            <v>0</v>
          </cell>
          <cell r="K96" t="str">
            <v>101100</v>
          </cell>
          <cell r="L96" t="str">
            <v>110610 ЛЕНТА СБЕРБАНК RUB 40702810655000100292</v>
          </cell>
          <cell r="M96" t="str">
            <v>Cash and cash equivalents</v>
          </cell>
          <cell r="N96">
            <v>1</v>
          </cell>
          <cell r="O96" t="str">
            <v>RR denominated cash on hand and balances with banks</v>
          </cell>
          <cell r="P96" t="str">
            <v>RR denominated cash on hand and balances with banks</v>
          </cell>
        </row>
        <row r="97">
          <cell r="A97" t="str">
            <v>110611</v>
          </cell>
          <cell r="B97">
            <v>260</v>
          </cell>
          <cell r="C97">
            <v>260</v>
          </cell>
          <cell r="D97" t="str">
            <v>Cash &amp; bank</v>
          </cell>
          <cell r="E97">
            <v>0</v>
          </cell>
          <cell r="G97" t="str">
            <v>bl.</v>
          </cell>
          <cell r="H97">
            <v>51</v>
          </cell>
          <cell r="I97">
            <v>0</v>
          </cell>
          <cell r="J97">
            <v>0</v>
          </cell>
          <cell r="K97" t="str">
            <v>101100</v>
          </cell>
          <cell r="L97" t="str">
            <v>110611 ЛЕНТА ММБанк RUB 40702810100020454885</v>
          </cell>
          <cell r="M97" t="str">
            <v>Cash and cash equivalents</v>
          </cell>
          <cell r="N97">
            <v>1</v>
          </cell>
          <cell r="O97" t="str">
            <v>RR denominated cash on hand and balances with banks</v>
          </cell>
          <cell r="P97" t="str">
            <v>RR denominated cash on hand and balances with banks</v>
          </cell>
        </row>
        <row r="98">
          <cell r="A98" t="str">
            <v>110612</v>
          </cell>
          <cell r="B98">
            <v>260</v>
          </cell>
          <cell r="C98">
            <v>260</v>
          </cell>
          <cell r="D98" t="str">
            <v>Cash &amp; bank</v>
          </cell>
          <cell r="E98">
            <v>0</v>
          </cell>
          <cell r="G98" t="str">
            <v>bl.</v>
          </cell>
          <cell r="H98">
            <v>51</v>
          </cell>
          <cell r="I98">
            <v>0</v>
          </cell>
          <cell r="J98">
            <v>0</v>
          </cell>
          <cell r="K98" t="str">
            <v>101100</v>
          </cell>
          <cell r="L98" t="str">
            <v>110612 ЛЕНТА БСЖВ RUB 40702810033810000023</v>
          </cell>
          <cell r="M98" t="e">
            <v>#N/A</v>
          </cell>
          <cell r="N98" t="e">
            <v>#N/A</v>
          </cell>
          <cell r="O98" t="e">
            <v>#N/A</v>
          </cell>
          <cell r="P98" t="e">
            <v>#N/A</v>
          </cell>
        </row>
        <row r="99">
          <cell r="A99" t="str">
            <v>110701</v>
          </cell>
          <cell r="B99" t="str">
            <v>х</v>
          </cell>
          <cell r="C99" t="str">
            <v>х</v>
          </cell>
          <cell r="E99" t="str">
            <v>del</v>
          </cell>
          <cell r="H99">
            <v>0</v>
          </cell>
          <cell r="I99">
            <v>0</v>
          </cell>
          <cell r="J99">
            <v>0</v>
          </cell>
          <cell r="K99" t="str">
            <v>101100</v>
          </cell>
          <cell r="L99" t="str">
            <v>110701 ИСТОЧНИК УРАЛСИБ RUB 40702810322000001649</v>
          </cell>
          <cell r="M99" t="str">
            <v>Cash and cash equivalents</v>
          </cell>
          <cell r="N99">
            <v>1</v>
          </cell>
          <cell r="O99" t="str">
            <v>RR denominated cash on hand and balances with banks</v>
          </cell>
          <cell r="P99" t="str">
            <v>RR denominated cash on hand and balances with banks</v>
          </cell>
        </row>
        <row r="100">
          <cell r="A100" t="str">
            <v>110705</v>
          </cell>
          <cell r="B100" t="str">
            <v>х</v>
          </cell>
          <cell r="C100">
            <v>260</v>
          </cell>
          <cell r="D100" t="str">
            <v>Cash &amp; bank</v>
          </cell>
          <cell r="F100" t="str">
            <v>bl.</v>
          </cell>
          <cell r="H100">
            <v>52</v>
          </cell>
          <cell r="I100">
            <v>0</v>
          </cell>
          <cell r="J100">
            <v>0</v>
          </cell>
          <cell r="K100" t="str">
            <v>101100</v>
          </cell>
          <cell r="L100" t="str">
            <v>110705 ИСТОЧНИК РАЙФФАЙЗЕНБАНК RUB 40702810203000402377</v>
          </cell>
          <cell r="M100" t="str">
            <v>Cash and cash equivalents</v>
          </cell>
          <cell r="N100">
            <v>1</v>
          </cell>
          <cell r="O100" t="str">
            <v>RR denominated cash on hand and balances with banks</v>
          </cell>
          <cell r="P100" t="str">
            <v>RR denominated cash on hand and balances with banks</v>
          </cell>
        </row>
        <row r="101">
          <cell r="A101" t="str">
            <v>110706</v>
          </cell>
          <cell r="B101" t="str">
            <v>х</v>
          </cell>
          <cell r="C101" t="str">
            <v>х</v>
          </cell>
          <cell r="E101" t="str">
            <v>del</v>
          </cell>
          <cell r="H101">
            <v>0</v>
          </cell>
          <cell r="I101">
            <v>0</v>
          </cell>
          <cell r="J101">
            <v>0</v>
          </cell>
          <cell r="K101" t="str">
            <v>101100</v>
          </cell>
          <cell r="L101" t="str">
            <v>110706 ИСТОЧНИК ММБанк RUB 40702810200020457287</v>
          </cell>
          <cell r="M101" t="str">
            <v>Cash and cash equivalents</v>
          </cell>
          <cell r="N101">
            <v>1</v>
          </cell>
          <cell r="O101" t="str">
            <v>RR denominated cash on hand and balances with banks</v>
          </cell>
          <cell r="P101" t="str">
            <v>RR denominated cash on hand and balances with banks</v>
          </cell>
        </row>
        <row r="102">
          <cell r="A102" t="str">
            <v>110707</v>
          </cell>
          <cell r="B102" t="str">
            <v>х</v>
          </cell>
          <cell r="C102" t="str">
            <v>х</v>
          </cell>
          <cell r="E102" t="str">
            <v>del</v>
          </cell>
          <cell r="H102">
            <v>0</v>
          </cell>
          <cell r="I102">
            <v>0</v>
          </cell>
          <cell r="J102">
            <v>0</v>
          </cell>
          <cell r="K102" t="str">
            <v>101100</v>
          </cell>
          <cell r="L102" t="str">
            <v>110707 ИСТОЧНИК ПСБ RUB 40702810210239000004764</v>
          </cell>
          <cell r="M102" t="str">
            <v>Cash and cash equivalents</v>
          </cell>
          <cell r="N102">
            <v>1</v>
          </cell>
          <cell r="O102" t="str">
            <v>RR denominated cash on hand and balances with banks</v>
          </cell>
          <cell r="P102" t="str">
            <v>RR denominated cash on hand and balances with banks</v>
          </cell>
        </row>
        <row r="103">
          <cell r="A103" t="str">
            <v>110801</v>
          </cell>
          <cell r="B103" t="str">
            <v>х</v>
          </cell>
          <cell r="C103" t="str">
            <v>х</v>
          </cell>
          <cell r="E103" t="str">
            <v>del</v>
          </cell>
          <cell r="H103">
            <v>0</v>
          </cell>
          <cell r="I103">
            <v>0</v>
          </cell>
          <cell r="J103">
            <v>0</v>
          </cell>
          <cell r="K103" t="str">
            <v>101100</v>
          </cell>
          <cell r="L103" t="str">
            <v>110801 КУЛИНАР.ПР-ВО ПСБ RUB 40702810139000004673</v>
          </cell>
          <cell r="M103" t="str">
            <v>Cash and cash equivalents</v>
          </cell>
          <cell r="N103">
            <v>1</v>
          </cell>
          <cell r="O103" t="str">
            <v>RR denominated cash on hand and balances with banks</v>
          </cell>
          <cell r="P103" t="str">
            <v>RR denominated cash on hand and balances with banks</v>
          </cell>
        </row>
        <row r="104">
          <cell r="A104" t="str">
            <v>110802</v>
          </cell>
          <cell r="B104" t="str">
            <v>х</v>
          </cell>
          <cell r="C104" t="str">
            <v>х</v>
          </cell>
          <cell r="E104" t="str">
            <v>del</v>
          </cell>
          <cell r="H104">
            <v>0</v>
          </cell>
          <cell r="I104">
            <v>0</v>
          </cell>
          <cell r="J104">
            <v>0</v>
          </cell>
          <cell r="K104" t="str">
            <v>101100</v>
          </cell>
          <cell r="L104" t="str">
            <v>110802 КУЛИНАР.ПР-ВО БАЛТ RUB 40702810500001428848</v>
          </cell>
          <cell r="M104" t="str">
            <v>Cash and cash equivalents</v>
          </cell>
          <cell r="N104">
            <v>1</v>
          </cell>
          <cell r="O104" t="str">
            <v>RR denominated cash on hand and balances with banks</v>
          </cell>
          <cell r="P104" t="str">
            <v>RR denominated cash on hand and balances with banks</v>
          </cell>
        </row>
        <row r="105">
          <cell r="A105" t="str">
            <v>111207</v>
          </cell>
          <cell r="B105" t="str">
            <v>х</v>
          </cell>
          <cell r="C105">
            <v>260</v>
          </cell>
          <cell r="D105" t="str">
            <v>Cash &amp; bank</v>
          </cell>
          <cell r="F105" t="str">
            <v>bl.</v>
          </cell>
          <cell r="H105">
            <v>52</v>
          </cell>
          <cell r="I105">
            <v>0</v>
          </cell>
          <cell r="J105">
            <v>0</v>
          </cell>
          <cell r="K105" t="str">
            <v>101100</v>
          </cell>
          <cell r="L105" t="str">
            <v>111207 Факел ПСБ USD 40702840239005000843</v>
          </cell>
          <cell r="M105" t="str">
            <v>Cash and cash equivalents</v>
          </cell>
          <cell r="N105">
            <v>1</v>
          </cell>
          <cell r="O105" t="str">
            <v>Foreign currency denominated cash on hand and balances with banks</v>
          </cell>
          <cell r="P105" t="str">
            <v>Foreign currency denominated cash on hand and balances with banks</v>
          </cell>
        </row>
        <row r="106">
          <cell r="A106" t="str">
            <v>111208</v>
          </cell>
          <cell r="B106" t="str">
            <v>х</v>
          </cell>
          <cell r="C106" t="str">
            <v>х</v>
          </cell>
          <cell r="E106" t="str">
            <v>del</v>
          </cell>
          <cell r="H106">
            <v>0</v>
          </cell>
          <cell r="I106">
            <v>0</v>
          </cell>
          <cell r="J106">
            <v>0</v>
          </cell>
          <cell r="K106" t="str">
            <v>101100</v>
          </cell>
          <cell r="L106" t="str">
            <v>111208 Факел ПСБ USD 40702840539005000844</v>
          </cell>
          <cell r="M106" t="e">
            <v>#N/A</v>
          </cell>
          <cell r="N106" t="e">
            <v>#N/A</v>
          </cell>
          <cell r="O106" t="e">
            <v>#N/A</v>
          </cell>
          <cell r="P106" t="e">
            <v>#N/A</v>
          </cell>
        </row>
        <row r="107">
          <cell r="A107" t="str">
            <v>111209</v>
          </cell>
          <cell r="B107" t="str">
            <v>х</v>
          </cell>
          <cell r="C107" t="str">
            <v>х</v>
          </cell>
          <cell r="E107" t="str">
            <v>del</v>
          </cell>
          <cell r="H107">
            <v>0</v>
          </cell>
          <cell r="I107">
            <v>0</v>
          </cell>
          <cell r="J107">
            <v>0</v>
          </cell>
          <cell r="K107" t="str">
            <v>101100</v>
          </cell>
          <cell r="L107" t="str">
            <v>111209 Факел ПСБ USD 40702840839005000845</v>
          </cell>
          <cell r="M107" t="e">
            <v>#N/A</v>
          </cell>
          <cell r="N107" t="e">
            <v>#N/A</v>
          </cell>
          <cell r="O107" t="e">
            <v>#N/A</v>
          </cell>
          <cell r="P107" t="e">
            <v>#N/A</v>
          </cell>
        </row>
        <row r="108">
          <cell r="A108" t="str">
            <v>111305</v>
          </cell>
          <cell r="B108" t="str">
            <v>х</v>
          </cell>
          <cell r="C108" t="str">
            <v>х</v>
          </cell>
          <cell r="E108" t="str">
            <v>del</v>
          </cell>
          <cell r="H108">
            <v>0</v>
          </cell>
          <cell r="I108">
            <v>0</v>
          </cell>
          <cell r="J108">
            <v>0</v>
          </cell>
          <cell r="K108" t="str">
            <v>101100</v>
          </cell>
          <cell r="L108" t="str">
            <v>111305 Эвита ПСБ USD 40702840139005000846</v>
          </cell>
          <cell r="M108" t="e">
            <v>#N/A</v>
          </cell>
          <cell r="N108" t="e">
            <v>#N/A</v>
          </cell>
          <cell r="O108" t="e">
            <v>#N/A</v>
          </cell>
          <cell r="P108" t="e">
            <v>#N/A</v>
          </cell>
        </row>
        <row r="109">
          <cell r="A109" t="str">
            <v>111306</v>
          </cell>
          <cell r="B109" t="str">
            <v>х</v>
          </cell>
          <cell r="C109" t="str">
            <v>х</v>
          </cell>
          <cell r="E109" t="str">
            <v>del</v>
          </cell>
          <cell r="H109">
            <v>0</v>
          </cell>
          <cell r="I109">
            <v>0</v>
          </cell>
          <cell r="J109">
            <v>0</v>
          </cell>
          <cell r="K109" t="str">
            <v>101100</v>
          </cell>
          <cell r="L109" t="str">
            <v>111306 Эвита ПСБ USD 40702840439005000847</v>
          </cell>
          <cell r="M109" t="e">
            <v>#N/A</v>
          </cell>
          <cell r="N109" t="e">
            <v>#N/A</v>
          </cell>
          <cell r="O109" t="e">
            <v>#N/A</v>
          </cell>
          <cell r="P109" t="e">
            <v>#N/A</v>
          </cell>
        </row>
        <row r="110">
          <cell r="A110" t="str">
            <v>111307</v>
          </cell>
          <cell r="B110" t="str">
            <v>х</v>
          </cell>
          <cell r="C110" t="str">
            <v>х</v>
          </cell>
          <cell r="E110" t="str">
            <v>del</v>
          </cell>
          <cell r="H110">
            <v>0</v>
          </cell>
          <cell r="I110">
            <v>0</v>
          </cell>
          <cell r="J110">
            <v>0</v>
          </cell>
          <cell r="K110" t="str">
            <v>101100</v>
          </cell>
          <cell r="L110" t="str">
            <v>111307 Эвита ПСБ USD 40702840739005000848</v>
          </cell>
          <cell r="M110" t="str">
            <v>Cash and cash equivalents</v>
          </cell>
          <cell r="N110">
            <v>1</v>
          </cell>
          <cell r="O110" t="str">
            <v>Foreign currency denominated cash on hand and balances with banks</v>
          </cell>
          <cell r="P110" t="str">
            <v>Foreign currency denominated cash on hand and balances with banks</v>
          </cell>
        </row>
        <row r="111">
          <cell r="A111" t="str">
            <v>111408</v>
          </cell>
          <cell r="B111" t="str">
            <v>х</v>
          </cell>
          <cell r="C111">
            <v>260</v>
          </cell>
          <cell r="D111" t="str">
            <v>Cash &amp; bank</v>
          </cell>
          <cell r="F111" t="str">
            <v>bl.</v>
          </cell>
          <cell r="H111">
            <v>52</v>
          </cell>
          <cell r="I111">
            <v>0</v>
          </cell>
          <cell r="J111">
            <v>0</v>
          </cell>
          <cell r="K111" t="str">
            <v>101100</v>
          </cell>
          <cell r="L111" t="str">
            <v>111408 Омни Райффайзен USD 40702840003000401292</v>
          </cell>
          <cell r="M111" t="str">
            <v>Cash and cash equivalents</v>
          </cell>
          <cell r="N111">
            <v>1</v>
          </cell>
          <cell r="O111" t="str">
            <v>Foreign currency denominated cash on hand and balances with banks</v>
          </cell>
          <cell r="P111" t="str">
            <v>Foreign currency denominated cash on hand and balances with banks</v>
          </cell>
        </row>
        <row r="112">
          <cell r="A112" t="str">
            <v>111409</v>
          </cell>
          <cell r="B112" t="str">
            <v>х</v>
          </cell>
          <cell r="C112" t="str">
            <v>х</v>
          </cell>
          <cell r="E112" t="str">
            <v>del</v>
          </cell>
          <cell r="H112">
            <v>0</v>
          </cell>
          <cell r="I112">
            <v>0</v>
          </cell>
          <cell r="J112">
            <v>0</v>
          </cell>
          <cell r="K112" t="str">
            <v>101100</v>
          </cell>
          <cell r="L112" t="str">
            <v>111409 Омни Райффайзен USD 40702840303001401292</v>
          </cell>
          <cell r="M112" t="e">
            <v>#N/A</v>
          </cell>
          <cell r="N112" t="e">
            <v>#N/A</v>
          </cell>
          <cell r="O112" t="e">
            <v>#N/A</v>
          </cell>
          <cell r="P112" t="e">
            <v>#N/A</v>
          </cell>
        </row>
        <row r="113">
          <cell r="A113" t="str">
            <v>111410</v>
          </cell>
          <cell r="B113" t="str">
            <v>х</v>
          </cell>
          <cell r="C113" t="str">
            <v>х</v>
          </cell>
          <cell r="E113" t="str">
            <v>del</v>
          </cell>
          <cell r="H113">
            <v>0</v>
          </cell>
          <cell r="I113">
            <v>0</v>
          </cell>
          <cell r="J113">
            <v>0</v>
          </cell>
          <cell r="K113" t="str">
            <v>101100</v>
          </cell>
          <cell r="L113" t="str">
            <v>111410 Омни Райффайзен USD 40702840603002401292</v>
          </cell>
          <cell r="M113" t="e">
            <v>#N/A</v>
          </cell>
          <cell r="N113" t="e">
            <v>#N/A</v>
          </cell>
          <cell r="O113" t="e">
            <v>#N/A</v>
          </cell>
          <cell r="P113" t="e">
            <v>#N/A</v>
          </cell>
        </row>
        <row r="114">
          <cell r="A114" t="str">
            <v>111411</v>
          </cell>
          <cell r="B114" t="str">
            <v>х</v>
          </cell>
          <cell r="C114" t="str">
            <v>х</v>
          </cell>
          <cell r="E114" t="str">
            <v>del</v>
          </cell>
          <cell r="H114">
            <v>0</v>
          </cell>
          <cell r="I114">
            <v>0</v>
          </cell>
          <cell r="J114">
            <v>0</v>
          </cell>
          <cell r="K114" t="str">
            <v>101100</v>
          </cell>
          <cell r="L114" t="str">
            <v>111411 Омни Сбербанк USD 40702840355000100012</v>
          </cell>
          <cell r="M114" t="e">
            <v>#N/A</v>
          </cell>
          <cell r="N114" t="e">
            <v>#N/A</v>
          </cell>
          <cell r="O114" t="e">
            <v>#N/A</v>
          </cell>
          <cell r="P114" t="e">
            <v>#N/A</v>
          </cell>
        </row>
        <row r="115">
          <cell r="A115" t="str">
            <v>111412</v>
          </cell>
          <cell r="B115" t="str">
            <v>х</v>
          </cell>
          <cell r="C115" t="str">
            <v>х</v>
          </cell>
          <cell r="E115" t="str">
            <v>del</v>
          </cell>
          <cell r="H115">
            <v>0</v>
          </cell>
          <cell r="I115">
            <v>0</v>
          </cell>
          <cell r="J115">
            <v>0</v>
          </cell>
          <cell r="K115" t="str">
            <v>101100</v>
          </cell>
          <cell r="L115" t="str">
            <v>111412 Омни Сбербанк USD 40702840255000200012</v>
          </cell>
          <cell r="M115" t="e">
            <v>#N/A</v>
          </cell>
          <cell r="N115" t="e">
            <v>#N/A</v>
          </cell>
          <cell r="O115" t="e">
            <v>#N/A</v>
          </cell>
          <cell r="P115" t="e">
            <v>#N/A</v>
          </cell>
        </row>
        <row r="116">
          <cell r="A116" t="str">
            <v>111413</v>
          </cell>
          <cell r="B116" t="str">
            <v>х</v>
          </cell>
          <cell r="C116" t="str">
            <v>х</v>
          </cell>
          <cell r="E116" t="str">
            <v>del</v>
          </cell>
          <cell r="H116">
            <v>0</v>
          </cell>
          <cell r="I116">
            <v>0</v>
          </cell>
          <cell r="J116">
            <v>0</v>
          </cell>
          <cell r="K116" t="str">
            <v>101100</v>
          </cell>
          <cell r="L116" t="str">
            <v>111413 Омни Сбербанк USD 40702840155000300012</v>
          </cell>
          <cell r="M116" t="e">
            <v>#N/A</v>
          </cell>
          <cell r="N116" t="e">
            <v>#N/A</v>
          </cell>
          <cell r="O116" t="e">
            <v>#N/A</v>
          </cell>
          <cell r="P116" t="e">
            <v>#N/A</v>
          </cell>
        </row>
        <row r="117">
          <cell r="A117" t="str">
            <v>111414</v>
          </cell>
          <cell r="B117" t="str">
            <v>х</v>
          </cell>
          <cell r="C117" t="str">
            <v>х</v>
          </cell>
          <cell r="E117" t="str">
            <v>del</v>
          </cell>
          <cell r="H117">
            <v>0</v>
          </cell>
          <cell r="I117">
            <v>0</v>
          </cell>
          <cell r="J117">
            <v>0</v>
          </cell>
          <cell r="K117" t="str">
            <v>101100</v>
          </cell>
          <cell r="L117" t="str">
            <v>111414 Омни Уралсиб USD 40702840122000179000</v>
          </cell>
          <cell r="M117" t="str">
            <v>Cash and cash equivalents</v>
          </cell>
          <cell r="N117">
            <v>1</v>
          </cell>
          <cell r="O117" t="str">
            <v>Foreign currency denominated cash on hand and balances with banks</v>
          </cell>
          <cell r="P117" t="str">
            <v>Foreign currency denominated cash on hand and balances with banks</v>
          </cell>
        </row>
        <row r="118">
          <cell r="A118" t="str">
            <v>111415</v>
          </cell>
          <cell r="B118" t="str">
            <v>х</v>
          </cell>
          <cell r="C118" t="str">
            <v>х</v>
          </cell>
          <cell r="E118" t="str">
            <v>del</v>
          </cell>
          <cell r="H118">
            <v>0</v>
          </cell>
          <cell r="I118">
            <v>0</v>
          </cell>
          <cell r="J118">
            <v>0</v>
          </cell>
          <cell r="K118" t="str">
            <v>101100</v>
          </cell>
          <cell r="L118" t="str">
            <v>111415 Омни Уралсиб USD 40702840922000179200</v>
          </cell>
          <cell r="M118" t="e">
            <v>#N/A</v>
          </cell>
          <cell r="N118" t="e">
            <v>#N/A</v>
          </cell>
          <cell r="O118" t="e">
            <v>#N/A</v>
          </cell>
          <cell r="P118" t="e">
            <v>#N/A</v>
          </cell>
        </row>
        <row r="119">
          <cell r="A119" t="str">
            <v>111416</v>
          </cell>
          <cell r="B119" t="str">
            <v>х</v>
          </cell>
          <cell r="C119" t="str">
            <v>х</v>
          </cell>
          <cell r="E119" t="str">
            <v>del</v>
          </cell>
          <cell r="H119">
            <v>0</v>
          </cell>
          <cell r="I119">
            <v>0</v>
          </cell>
          <cell r="J119">
            <v>0</v>
          </cell>
          <cell r="K119" t="str">
            <v>101100</v>
          </cell>
          <cell r="L119" t="str">
            <v>111416 Омни Уралсиб USD 40702840022000179100</v>
          </cell>
          <cell r="M119" t="e">
            <v>#N/A</v>
          </cell>
          <cell r="N119" t="e">
            <v>#N/A</v>
          </cell>
          <cell r="O119" t="e">
            <v>#N/A</v>
          </cell>
          <cell r="P119" t="e">
            <v>#N/A</v>
          </cell>
        </row>
        <row r="120">
          <cell r="A120" t="str">
            <v>111417</v>
          </cell>
          <cell r="B120" t="str">
            <v>х</v>
          </cell>
          <cell r="C120" t="str">
            <v>х</v>
          </cell>
          <cell r="E120" t="str">
            <v>del</v>
          </cell>
          <cell r="H120">
            <v>0</v>
          </cell>
          <cell r="I120">
            <v>0</v>
          </cell>
          <cell r="J120">
            <v>0</v>
          </cell>
          <cell r="K120" t="str">
            <v>101100</v>
          </cell>
          <cell r="L120" t="str">
            <v>111417 Омни Уралсиб USD 45205840322000100805</v>
          </cell>
          <cell r="M120" t="e">
            <v>#N/A</v>
          </cell>
          <cell r="N120" t="e">
            <v>#N/A</v>
          </cell>
          <cell r="O120" t="e">
            <v>#N/A</v>
          </cell>
          <cell r="P120" t="e">
            <v>#N/A</v>
          </cell>
        </row>
        <row r="121">
          <cell r="A121" t="str">
            <v>111418</v>
          </cell>
          <cell r="B121" t="str">
            <v>х</v>
          </cell>
          <cell r="C121" t="str">
            <v>х</v>
          </cell>
          <cell r="E121" t="str">
            <v>del</v>
          </cell>
          <cell r="H121">
            <v>0</v>
          </cell>
          <cell r="I121">
            <v>0</v>
          </cell>
          <cell r="J121">
            <v>0</v>
          </cell>
          <cell r="K121" t="str">
            <v>101100</v>
          </cell>
          <cell r="L121" t="str">
            <v>111418 Омни Балт Банк USD спец.тр.40702840400001401663</v>
          </cell>
          <cell r="M121" t="e">
            <v>#N/A</v>
          </cell>
          <cell r="N121" t="e">
            <v>#N/A</v>
          </cell>
          <cell r="O121" t="e">
            <v>#N/A</v>
          </cell>
          <cell r="P121" t="e">
            <v>#N/A</v>
          </cell>
        </row>
        <row r="122">
          <cell r="A122" t="str">
            <v>111419</v>
          </cell>
          <cell r="B122" t="str">
            <v>х</v>
          </cell>
          <cell r="C122" t="str">
            <v>х</v>
          </cell>
          <cell r="E122" t="str">
            <v>del</v>
          </cell>
          <cell r="H122">
            <v>0</v>
          </cell>
          <cell r="I122">
            <v>0</v>
          </cell>
          <cell r="J122">
            <v>0</v>
          </cell>
          <cell r="K122" t="str">
            <v>101100</v>
          </cell>
          <cell r="L122" t="str">
            <v>111419 Омни Балт Банк USD 40702999900001401661</v>
          </cell>
          <cell r="M122" t="e">
            <v>#N/A</v>
          </cell>
          <cell r="N122" t="e">
            <v>#N/A</v>
          </cell>
          <cell r="O122" t="e">
            <v>#N/A</v>
          </cell>
          <cell r="P122" t="e">
            <v>#N/A</v>
          </cell>
        </row>
        <row r="123">
          <cell r="A123" t="str">
            <v>111420</v>
          </cell>
          <cell r="B123" t="str">
            <v>х</v>
          </cell>
          <cell r="C123" t="str">
            <v>х</v>
          </cell>
          <cell r="E123" t="str">
            <v>del</v>
          </cell>
          <cell r="H123">
            <v>0</v>
          </cell>
          <cell r="I123">
            <v>0</v>
          </cell>
          <cell r="J123">
            <v>0</v>
          </cell>
          <cell r="K123" t="str">
            <v>101100</v>
          </cell>
          <cell r="L123" t="str">
            <v>111420 Омни Балт Банк USD 40702999600001401660</v>
          </cell>
          <cell r="M123" t="str">
            <v>Cash and cash equivalents</v>
          </cell>
          <cell r="N123">
            <v>1</v>
          </cell>
          <cell r="O123" t="str">
            <v>Foreign currency denominated cash on hand and balances with banks</v>
          </cell>
          <cell r="P123" t="str">
            <v>Foreign currency denominated cash on hand and balances with banks</v>
          </cell>
        </row>
        <row r="124">
          <cell r="A124" t="str">
            <v>111422</v>
          </cell>
          <cell r="B124" t="str">
            <v>х</v>
          </cell>
          <cell r="C124" t="str">
            <v>х</v>
          </cell>
          <cell r="E124" t="str">
            <v>del</v>
          </cell>
          <cell r="H124">
            <v>0</v>
          </cell>
          <cell r="I124">
            <v>0</v>
          </cell>
          <cell r="J124">
            <v>0</v>
          </cell>
          <cell r="K124" t="str">
            <v>101100</v>
          </cell>
          <cell r="L124" t="str">
            <v>111422 Омни ММБанк USD 40702840300020530061</v>
          </cell>
          <cell r="M124" t="e">
            <v>#N/A</v>
          </cell>
          <cell r="N124" t="e">
            <v>#N/A</v>
          </cell>
          <cell r="O124" t="e">
            <v>#N/A</v>
          </cell>
          <cell r="P124" t="e">
            <v>#N/A</v>
          </cell>
        </row>
        <row r="125">
          <cell r="A125" t="str">
            <v>111423</v>
          </cell>
          <cell r="B125" t="str">
            <v>х</v>
          </cell>
          <cell r="C125" t="str">
            <v>х</v>
          </cell>
          <cell r="E125" t="str">
            <v>del</v>
          </cell>
          <cell r="H125">
            <v>0</v>
          </cell>
          <cell r="I125">
            <v>0</v>
          </cell>
          <cell r="J125">
            <v>0</v>
          </cell>
          <cell r="K125" t="str">
            <v>101100</v>
          </cell>
          <cell r="L125" t="str">
            <v>111423 Омни ММБанк USD 40702840600020530062 транзит</v>
          </cell>
          <cell r="M125" t="e">
            <v>#N/A</v>
          </cell>
          <cell r="N125" t="e">
            <v>#N/A</v>
          </cell>
          <cell r="O125" t="e">
            <v>#N/A</v>
          </cell>
          <cell r="P125" t="e">
            <v>#N/A</v>
          </cell>
        </row>
        <row r="126">
          <cell r="A126" t="str">
            <v>111604</v>
          </cell>
          <cell r="B126">
            <v>260</v>
          </cell>
          <cell r="C126">
            <v>260</v>
          </cell>
          <cell r="D126" t="str">
            <v>Cash &amp; bank</v>
          </cell>
          <cell r="E126">
            <v>0</v>
          </cell>
          <cell r="G126" t="str">
            <v>bl.</v>
          </cell>
          <cell r="H126">
            <v>52</v>
          </cell>
          <cell r="I126">
            <v>1</v>
          </cell>
          <cell r="J126">
            <v>1</v>
          </cell>
          <cell r="K126" t="str">
            <v>101100</v>
          </cell>
          <cell r="L126" t="str">
            <v>111604 ЛЕНТА УРАЛСИБ USD 40702840822000534000</v>
          </cell>
          <cell r="M126" t="e">
            <v>#N/A</v>
          </cell>
          <cell r="N126" t="e">
            <v>#N/A</v>
          </cell>
          <cell r="O126" t="e">
            <v>#N/A</v>
          </cell>
          <cell r="P126" t="e">
            <v>#N/A</v>
          </cell>
        </row>
        <row r="127">
          <cell r="A127" t="str">
            <v>111605</v>
          </cell>
          <cell r="B127">
            <v>260</v>
          </cell>
          <cell r="C127">
            <v>260</v>
          </cell>
          <cell r="D127" t="str">
            <v>Cash &amp; bank</v>
          </cell>
          <cell r="E127">
            <v>0</v>
          </cell>
          <cell r="G127" t="str">
            <v>bl.</v>
          </cell>
          <cell r="H127">
            <v>52</v>
          </cell>
          <cell r="I127">
            <v>1</v>
          </cell>
          <cell r="J127">
            <v>2</v>
          </cell>
          <cell r="K127" t="str">
            <v>101100</v>
          </cell>
          <cell r="L127" t="str">
            <v>111605 ЛЕНТА УРАЛСИБ USD 40702840722000534100 транз</v>
          </cell>
          <cell r="M127" t="e">
            <v>#N/A</v>
          </cell>
          <cell r="N127" t="e">
            <v>#N/A</v>
          </cell>
          <cell r="O127" t="e">
            <v>#N/A</v>
          </cell>
          <cell r="P127" t="e">
            <v>#N/A</v>
          </cell>
        </row>
        <row r="128">
          <cell r="A128" t="str">
            <v>111606</v>
          </cell>
          <cell r="B128">
            <v>260</v>
          </cell>
          <cell r="C128">
            <v>260</v>
          </cell>
          <cell r="D128" t="str">
            <v>Cash &amp; bank</v>
          </cell>
          <cell r="E128">
            <v>0</v>
          </cell>
          <cell r="G128" t="str">
            <v>bl.</v>
          </cell>
          <cell r="H128">
            <v>52</v>
          </cell>
          <cell r="I128">
            <v>1</v>
          </cell>
          <cell r="J128">
            <v>3</v>
          </cell>
          <cell r="K128" t="str">
            <v>101100</v>
          </cell>
          <cell r="L128" t="str">
            <v>111606 ЛЕНТА УРАЛСИБ USD 40702840622000534200 сп.транз</v>
          </cell>
          <cell r="M128" t="e">
            <v>#N/A</v>
          </cell>
          <cell r="N128" t="e">
            <v>#N/A</v>
          </cell>
          <cell r="O128" t="e">
            <v>#N/A</v>
          </cell>
          <cell r="P128" t="e">
            <v>#N/A</v>
          </cell>
        </row>
        <row r="129">
          <cell r="A129" t="str">
            <v>111607</v>
          </cell>
          <cell r="B129">
            <v>260</v>
          </cell>
          <cell r="C129">
            <v>260</v>
          </cell>
          <cell r="D129" t="str">
            <v>Cash &amp; bank</v>
          </cell>
          <cell r="E129">
            <v>0</v>
          </cell>
          <cell r="G129" t="str">
            <v>bl.</v>
          </cell>
          <cell r="H129">
            <v>52</v>
          </cell>
          <cell r="I129">
            <v>2</v>
          </cell>
          <cell r="J129">
            <v>1</v>
          </cell>
          <cell r="K129" t="str">
            <v>101100</v>
          </cell>
          <cell r="L129" t="str">
            <v>111607 ЛЕНТА ММБАНК USD 40702840700020424886</v>
          </cell>
          <cell r="M129" t="str">
            <v>Cash and cash equivalents</v>
          </cell>
          <cell r="N129">
            <v>1</v>
          </cell>
          <cell r="O129" t="str">
            <v>Foreign currency denominated cash on hand and balances with banks</v>
          </cell>
          <cell r="P129" t="str">
            <v>Foreign currency denominated cash on hand and balances with banks</v>
          </cell>
        </row>
        <row r="130">
          <cell r="A130" t="str">
            <v>111608</v>
          </cell>
          <cell r="B130">
            <v>260</v>
          </cell>
          <cell r="C130">
            <v>260</v>
          </cell>
          <cell r="D130" t="str">
            <v>Cash &amp; bank</v>
          </cell>
          <cell r="E130">
            <v>0</v>
          </cell>
          <cell r="G130" t="str">
            <v>bl.</v>
          </cell>
          <cell r="H130">
            <v>52</v>
          </cell>
          <cell r="I130">
            <v>2</v>
          </cell>
          <cell r="J130">
            <v>2</v>
          </cell>
          <cell r="K130" t="str">
            <v>101100</v>
          </cell>
          <cell r="L130" t="str">
            <v>111608 ЛЕНТА ММБАНК USD 40702840000020454887 Транз</v>
          </cell>
          <cell r="M130" t="e">
            <v>#N/A</v>
          </cell>
          <cell r="N130" t="e">
            <v>#N/A</v>
          </cell>
          <cell r="O130" t="e">
            <v>#N/A</v>
          </cell>
          <cell r="P130" t="e">
            <v>#N/A</v>
          </cell>
        </row>
        <row r="131">
          <cell r="A131" t="str">
            <v>111609</v>
          </cell>
          <cell r="B131">
            <v>260</v>
          </cell>
          <cell r="C131">
            <v>260</v>
          </cell>
          <cell r="D131" t="str">
            <v>Cash &amp; bank</v>
          </cell>
          <cell r="E131">
            <v>0</v>
          </cell>
          <cell r="G131" t="str">
            <v>bl.</v>
          </cell>
          <cell r="H131">
            <v>52</v>
          </cell>
          <cell r="I131">
            <v>2</v>
          </cell>
          <cell r="J131">
            <v>3</v>
          </cell>
          <cell r="K131" t="str">
            <v>101100</v>
          </cell>
          <cell r="L131" t="str">
            <v>111609 ЛЕНТА ММБАНК USD 40702840300020454888 Спец.Транз</v>
          </cell>
          <cell r="M131" t="e">
            <v>#N/A</v>
          </cell>
          <cell r="N131" t="e">
            <v>#N/A</v>
          </cell>
          <cell r="O131" t="e">
            <v>#N/A</v>
          </cell>
          <cell r="P131" t="e">
            <v>#N/A</v>
          </cell>
        </row>
        <row r="132">
          <cell r="A132" t="str">
            <v>111610</v>
          </cell>
          <cell r="B132">
            <v>260</v>
          </cell>
          <cell r="C132">
            <v>260</v>
          </cell>
          <cell r="D132" t="str">
            <v>Cash &amp; bank</v>
          </cell>
          <cell r="E132">
            <v>0</v>
          </cell>
          <cell r="G132" t="str">
            <v>bl.</v>
          </cell>
          <cell r="H132">
            <v>52</v>
          </cell>
          <cell r="I132">
            <v>3</v>
          </cell>
          <cell r="J132">
            <v>1</v>
          </cell>
          <cell r="K132" t="str">
            <v>101100</v>
          </cell>
          <cell r="L132" t="str">
            <v>111610 ЛЕНТА Сбербанк USD 40702840355000169613</v>
          </cell>
          <cell r="M132" t="e">
            <v>#N/A</v>
          </cell>
          <cell r="N132" t="e">
            <v>#N/A</v>
          </cell>
          <cell r="O132" t="e">
            <v>#N/A</v>
          </cell>
          <cell r="P132" t="e">
            <v>#N/A</v>
          </cell>
        </row>
        <row r="133">
          <cell r="A133" t="str">
            <v>111611</v>
          </cell>
          <cell r="B133">
            <v>260</v>
          </cell>
          <cell r="C133">
            <v>260</v>
          </cell>
          <cell r="D133" t="str">
            <v>Cash &amp; bank</v>
          </cell>
          <cell r="E133">
            <v>0</v>
          </cell>
          <cell r="G133" t="str">
            <v>bl.</v>
          </cell>
          <cell r="H133">
            <v>52</v>
          </cell>
          <cell r="I133">
            <v>3</v>
          </cell>
          <cell r="J133">
            <v>2</v>
          </cell>
          <cell r="K133" t="str">
            <v>101100</v>
          </cell>
          <cell r="L133" t="str">
            <v>111611 ЛЕНТА Сбербанк USD 40702840255000269613 транзит</v>
          </cell>
          <cell r="M133" t="e">
            <v>#N/A</v>
          </cell>
          <cell r="N133" t="e">
            <v>#N/A</v>
          </cell>
          <cell r="O133" t="e">
            <v>#N/A</v>
          </cell>
          <cell r="P133" t="e">
            <v>#N/A</v>
          </cell>
        </row>
        <row r="134">
          <cell r="A134" t="str">
            <v>111612</v>
          </cell>
          <cell r="B134">
            <v>260</v>
          </cell>
          <cell r="C134">
            <v>260</v>
          </cell>
          <cell r="D134" t="str">
            <v>Cash &amp; bank</v>
          </cell>
          <cell r="E134">
            <v>0</v>
          </cell>
          <cell r="G134" t="str">
            <v>bl.</v>
          </cell>
          <cell r="H134">
            <v>52</v>
          </cell>
          <cell r="I134">
            <v>4</v>
          </cell>
          <cell r="J134">
            <v>1</v>
          </cell>
          <cell r="K134" t="str">
            <v>101100</v>
          </cell>
          <cell r="L134" t="str">
            <v>111612 ЛЕНТА БалтБанк USD 40702840500001205484</v>
          </cell>
          <cell r="M134" t="str">
            <v>Cash and cash equivalents</v>
          </cell>
          <cell r="N134">
            <v>1</v>
          </cell>
          <cell r="O134" t="str">
            <v>Foreign currency denominated cash on hand and balances with banks</v>
          </cell>
          <cell r="P134" t="e">
            <v>#N/A</v>
          </cell>
        </row>
        <row r="135">
          <cell r="A135" t="str">
            <v>111613</v>
          </cell>
          <cell r="B135">
            <v>260</v>
          </cell>
          <cell r="C135">
            <v>260</v>
          </cell>
          <cell r="D135" t="str">
            <v>Cash &amp; bank</v>
          </cell>
          <cell r="E135">
            <v>0</v>
          </cell>
          <cell r="G135" t="str">
            <v>bl.</v>
          </cell>
          <cell r="H135">
            <v>52</v>
          </cell>
          <cell r="I135">
            <v>4</v>
          </cell>
          <cell r="J135">
            <v>2</v>
          </cell>
          <cell r="K135" t="str">
            <v>101100</v>
          </cell>
          <cell r="L135" t="str">
            <v>111613 ЛЕНТА БалтБанк USD 40702840800001205485 транзит</v>
          </cell>
          <cell r="M135" t="e">
            <v>#N/A</v>
          </cell>
          <cell r="N135" t="e">
            <v>#N/A</v>
          </cell>
          <cell r="O135" t="e">
            <v>#N/A</v>
          </cell>
          <cell r="P135" t="e">
            <v>#N/A</v>
          </cell>
        </row>
        <row r="136">
          <cell r="A136" t="str">
            <v>111614</v>
          </cell>
          <cell r="B136">
            <v>260</v>
          </cell>
          <cell r="C136">
            <v>260</v>
          </cell>
          <cell r="D136" t="str">
            <v>Cash &amp; bank</v>
          </cell>
          <cell r="E136">
            <v>0</v>
          </cell>
          <cell r="G136" t="str">
            <v>bl.</v>
          </cell>
          <cell r="H136">
            <v>52</v>
          </cell>
          <cell r="I136">
            <v>5</v>
          </cell>
          <cell r="J136">
            <v>1</v>
          </cell>
          <cell r="K136" t="str">
            <v>101100</v>
          </cell>
          <cell r="L136" t="str">
            <v>111614 ЛЕНТА Райффайзен USD 40702840803000402378</v>
          </cell>
          <cell r="M136" t="str">
            <v>Cash and cash equivalents</v>
          </cell>
          <cell r="N136">
            <v>1</v>
          </cell>
          <cell r="O136" t="str">
            <v>Foreign currency denominated cash on hand and balances with banks</v>
          </cell>
          <cell r="P136" t="e">
            <v>#N/A</v>
          </cell>
        </row>
        <row r="137">
          <cell r="A137" t="str">
            <v>111615</v>
          </cell>
          <cell r="B137">
            <v>260</v>
          </cell>
          <cell r="C137">
            <v>260</v>
          </cell>
          <cell r="D137" t="str">
            <v>Cash &amp; bank</v>
          </cell>
          <cell r="E137">
            <v>0</v>
          </cell>
          <cell r="G137" t="str">
            <v>bl.</v>
          </cell>
          <cell r="H137">
            <v>52</v>
          </cell>
          <cell r="I137">
            <v>5</v>
          </cell>
          <cell r="J137">
            <v>2</v>
          </cell>
          <cell r="K137" t="str">
            <v>101100</v>
          </cell>
          <cell r="L137" t="str">
            <v>111615 ЛЕНТА Райффайзен USD 40702840103001402378 транзит</v>
          </cell>
          <cell r="M137" t="str">
            <v>Cash and cash equivalents</v>
          </cell>
          <cell r="N137">
            <v>1</v>
          </cell>
          <cell r="O137" t="str">
            <v>Foreign currency denominated cash on hand and balances with banks</v>
          </cell>
          <cell r="P137" t="e">
            <v>#N/A</v>
          </cell>
        </row>
        <row r="138">
          <cell r="A138" t="str">
            <v>111616</v>
          </cell>
          <cell r="B138">
            <v>260</v>
          </cell>
          <cell r="C138">
            <v>260</v>
          </cell>
          <cell r="D138" t="str">
            <v>Cash &amp; bank</v>
          </cell>
          <cell r="E138">
            <v>0</v>
          </cell>
          <cell r="G138" t="str">
            <v>bl.</v>
          </cell>
          <cell r="H138">
            <v>51</v>
          </cell>
          <cell r="I138">
            <v>0</v>
          </cell>
          <cell r="J138">
            <v>0</v>
          </cell>
          <cell r="K138" t="str">
            <v>101100</v>
          </cell>
          <cell r="L138" t="str">
            <v>111616 ЛЕНТА БСЖВ USD 40702840433810000017</v>
          </cell>
          <cell r="M138" t="e">
            <v>#N/A</v>
          </cell>
          <cell r="N138" t="e">
            <v>#N/A</v>
          </cell>
          <cell r="O138" t="e">
            <v>#N/A</v>
          </cell>
          <cell r="P138" t="e">
            <v>#N/A</v>
          </cell>
        </row>
        <row r="139">
          <cell r="A139" t="str">
            <v>111617</v>
          </cell>
          <cell r="B139">
            <v>260</v>
          </cell>
          <cell r="C139">
            <v>260</v>
          </cell>
          <cell r="D139" t="str">
            <v>Cash &amp; bank</v>
          </cell>
          <cell r="E139">
            <v>0</v>
          </cell>
          <cell r="G139" t="str">
            <v>bl.</v>
          </cell>
          <cell r="H139">
            <v>51</v>
          </cell>
          <cell r="I139">
            <v>0</v>
          </cell>
          <cell r="J139">
            <v>0</v>
          </cell>
          <cell r="K139" t="str">
            <v>101100</v>
          </cell>
          <cell r="L139" t="str">
            <v>111617 ЛЕНТА БСЖВ USD 40702840733810000018 транзит</v>
          </cell>
          <cell r="M139" t="e">
            <v>#N/A</v>
          </cell>
          <cell r="N139" t="e">
            <v>#N/A</v>
          </cell>
          <cell r="O139" t="e">
            <v>#N/A</v>
          </cell>
          <cell r="P139" t="e">
            <v>#N/A</v>
          </cell>
        </row>
        <row r="140">
          <cell r="A140" t="str">
            <v>111702</v>
          </cell>
          <cell r="B140" t="str">
            <v>х</v>
          </cell>
          <cell r="C140" t="str">
            <v>х</v>
          </cell>
          <cell r="E140" t="str">
            <v>del</v>
          </cell>
          <cell r="H140">
            <v>0</v>
          </cell>
          <cell r="I140">
            <v>0</v>
          </cell>
          <cell r="J140">
            <v>0</v>
          </cell>
          <cell r="K140" t="str">
            <v>101100</v>
          </cell>
          <cell r="L140" t="str">
            <v>111702 ИСТОЧНИК УРАЛСИБ USD 40702840822000505000</v>
          </cell>
          <cell r="M140" t="e">
            <v>#N/A</v>
          </cell>
          <cell r="N140" t="e">
            <v>#N/A</v>
          </cell>
          <cell r="O140" t="e">
            <v>#N/A</v>
          </cell>
          <cell r="P140" t="e">
            <v>#N/A</v>
          </cell>
        </row>
        <row r="141">
          <cell r="A141" t="str">
            <v>111703</v>
          </cell>
          <cell r="B141" t="str">
            <v>х</v>
          </cell>
          <cell r="C141" t="str">
            <v>х</v>
          </cell>
          <cell r="E141" t="str">
            <v>del</v>
          </cell>
          <cell r="H141">
            <v>0</v>
          </cell>
          <cell r="I141">
            <v>0</v>
          </cell>
          <cell r="J141">
            <v>0</v>
          </cell>
          <cell r="K141" t="str">
            <v>101100</v>
          </cell>
          <cell r="L141" t="str">
            <v>111703 ИСТОЧНИК УРАЛСИБ USD 40702840722000505100 транз</v>
          </cell>
          <cell r="M141" t="e">
            <v>#N/A</v>
          </cell>
          <cell r="N141" t="e">
            <v>#N/A</v>
          </cell>
          <cell r="O141" t="e">
            <v>#N/A</v>
          </cell>
          <cell r="P141" t="e">
            <v>#N/A</v>
          </cell>
        </row>
        <row r="142">
          <cell r="A142" t="str">
            <v>111704</v>
          </cell>
          <cell r="B142" t="str">
            <v>х</v>
          </cell>
          <cell r="C142" t="str">
            <v>х</v>
          </cell>
          <cell r="E142" t="str">
            <v>del</v>
          </cell>
          <cell r="H142">
            <v>0</v>
          </cell>
          <cell r="I142">
            <v>0</v>
          </cell>
          <cell r="J142">
            <v>0</v>
          </cell>
          <cell r="K142" t="str">
            <v>101100</v>
          </cell>
          <cell r="L142" t="str">
            <v>111704 ИСТОЧНИК УРАЛСИБ USD 40702840622000505200 сп.транз</v>
          </cell>
          <cell r="M142" t="e">
            <v>#N/A</v>
          </cell>
          <cell r="N142" t="e">
            <v>#N/A</v>
          </cell>
          <cell r="O142" t="e">
            <v>#N/A</v>
          </cell>
          <cell r="P142" t="e">
            <v>#N/A</v>
          </cell>
        </row>
        <row r="143">
          <cell r="A143" t="str">
            <v>111705</v>
          </cell>
          <cell r="B143" t="str">
            <v>х</v>
          </cell>
          <cell r="C143" t="str">
            <v>х</v>
          </cell>
          <cell r="E143" t="str">
            <v>del</v>
          </cell>
          <cell r="H143">
            <v>0</v>
          </cell>
          <cell r="I143">
            <v>0</v>
          </cell>
          <cell r="J143">
            <v>0</v>
          </cell>
          <cell r="K143" t="str">
            <v>101100</v>
          </cell>
          <cell r="L143" t="str">
            <v>111705 ИСТОЧНИК Райффайзен USD 40702840503000402377</v>
          </cell>
          <cell r="M143" t="e">
            <v>#N/A</v>
          </cell>
          <cell r="N143" t="e">
            <v>#N/A</v>
          </cell>
          <cell r="O143" t="e">
            <v>#N/A</v>
          </cell>
          <cell r="P143" t="e">
            <v>#N/A</v>
          </cell>
        </row>
        <row r="144">
          <cell r="A144" t="str">
            <v>111706</v>
          </cell>
          <cell r="B144" t="str">
            <v>х</v>
          </cell>
          <cell r="C144" t="str">
            <v>х</v>
          </cell>
          <cell r="E144" t="str">
            <v>del</v>
          </cell>
          <cell r="H144">
            <v>0</v>
          </cell>
          <cell r="I144">
            <v>0</v>
          </cell>
          <cell r="J144">
            <v>0</v>
          </cell>
          <cell r="K144" t="str">
            <v>101100</v>
          </cell>
          <cell r="L144" t="str">
            <v>111706 ИСТОЧНИК Райффайзен USD 40702840103002402377</v>
          </cell>
          <cell r="M144" t="e">
            <v>#N/A</v>
          </cell>
          <cell r="N144" t="e">
            <v>#N/A</v>
          </cell>
          <cell r="O144" t="e">
            <v>#N/A</v>
          </cell>
          <cell r="P144" t="e">
            <v>#N/A</v>
          </cell>
        </row>
        <row r="145">
          <cell r="A145" t="str">
            <v>112210</v>
          </cell>
          <cell r="B145" t="str">
            <v>х</v>
          </cell>
          <cell r="C145" t="str">
            <v>х</v>
          </cell>
          <cell r="E145" t="str">
            <v>del</v>
          </cell>
          <cell r="H145">
            <v>0</v>
          </cell>
          <cell r="I145">
            <v>0</v>
          </cell>
          <cell r="J145">
            <v>0</v>
          </cell>
          <cell r="K145" t="str">
            <v>101100</v>
          </cell>
          <cell r="L145" t="str">
            <v>112210 Факел ПСБ EUR 40702978839005000843</v>
          </cell>
          <cell r="M145" t="e">
            <v>#N/A</v>
          </cell>
          <cell r="N145" t="e">
            <v>#N/A</v>
          </cell>
          <cell r="O145" t="e">
            <v>#N/A</v>
          </cell>
          <cell r="P145" t="e">
            <v>#N/A</v>
          </cell>
        </row>
        <row r="146">
          <cell r="A146" t="str">
            <v>112211</v>
          </cell>
          <cell r="B146" t="str">
            <v>х</v>
          </cell>
          <cell r="C146" t="str">
            <v>х</v>
          </cell>
          <cell r="E146" t="str">
            <v>del</v>
          </cell>
          <cell r="H146">
            <v>0</v>
          </cell>
          <cell r="I146">
            <v>0</v>
          </cell>
          <cell r="J146">
            <v>0</v>
          </cell>
          <cell r="K146" t="str">
            <v>101100</v>
          </cell>
          <cell r="L146" t="str">
            <v>112211 Факел ПСБ EUR 40702978139005000844</v>
          </cell>
          <cell r="M146" t="e">
            <v>#N/A</v>
          </cell>
          <cell r="N146" t="e">
            <v>#N/A</v>
          </cell>
          <cell r="O146" t="e">
            <v>#N/A</v>
          </cell>
          <cell r="P146" t="e">
            <v>#N/A</v>
          </cell>
        </row>
        <row r="147">
          <cell r="A147" t="str">
            <v>112212</v>
          </cell>
          <cell r="B147" t="str">
            <v>х</v>
          </cell>
          <cell r="C147" t="str">
            <v>х</v>
          </cell>
          <cell r="E147" t="str">
            <v>del</v>
          </cell>
          <cell r="H147">
            <v>0</v>
          </cell>
          <cell r="I147">
            <v>0</v>
          </cell>
          <cell r="J147">
            <v>0</v>
          </cell>
          <cell r="K147" t="str">
            <v>101100</v>
          </cell>
          <cell r="L147" t="str">
            <v>112212 Факел ПСБ EUR 40702978439005000845</v>
          </cell>
          <cell r="M147" t="e">
            <v>#N/A</v>
          </cell>
          <cell r="N147" t="e">
            <v>#N/A</v>
          </cell>
          <cell r="O147" t="e">
            <v>#N/A</v>
          </cell>
          <cell r="P147" t="e">
            <v>#N/A</v>
          </cell>
        </row>
        <row r="148">
          <cell r="A148" t="str">
            <v>112418</v>
          </cell>
          <cell r="B148" t="str">
            <v>х</v>
          </cell>
          <cell r="C148" t="str">
            <v>х</v>
          </cell>
          <cell r="E148" t="str">
            <v>del</v>
          </cell>
          <cell r="H148">
            <v>0</v>
          </cell>
          <cell r="I148">
            <v>0</v>
          </cell>
          <cell r="J148">
            <v>0</v>
          </cell>
          <cell r="K148" t="str">
            <v>101100</v>
          </cell>
          <cell r="L148" t="str">
            <v>112418 Омни Сбербанк EUR 40702978655000100008</v>
          </cell>
          <cell r="M148" t="e">
            <v>#N/A</v>
          </cell>
          <cell r="N148" t="e">
            <v>#N/A</v>
          </cell>
          <cell r="O148" t="e">
            <v>#N/A</v>
          </cell>
          <cell r="P148" t="e">
            <v>#N/A</v>
          </cell>
        </row>
        <row r="149">
          <cell r="A149" t="str">
            <v>112419</v>
          </cell>
          <cell r="B149" t="str">
            <v>х</v>
          </cell>
          <cell r="C149" t="str">
            <v>х</v>
          </cell>
          <cell r="E149" t="str">
            <v>del</v>
          </cell>
          <cell r="H149">
            <v>0</v>
          </cell>
          <cell r="I149">
            <v>0</v>
          </cell>
          <cell r="J149">
            <v>0</v>
          </cell>
          <cell r="K149" t="str">
            <v>101100</v>
          </cell>
          <cell r="L149" t="str">
            <v>112419 Омни Сбербанк EUR 40702978555000200008</v>
          </cell>
          <cell r="M149" t="e">
            <v>#N/A</v>
          </cell>
          <cell r="N149" t="e">
            <v>#N/A</v>
          </cell>
          <cell r="O149" t="e">
            <v>#N/A</v>
          </cell>
          <cell r="P149" t="e">
            <v>#N/A</v>
          </cell>
        </row>
        <row r="150">
          <cell r="A150" t="str">
            <v>112420</v>
          </cell>
          <cell r="B150" t="str">
            <v>х</v>
          </cell>
          <cell r="C150" t="str">
            <v>х</v>
          </cell>
          <cell r="E150" t="str">
            <v>del</v>
          </cell>
          <cell r="H150">
            <v>0</v>
          </cell>
          <cell r="I150">
            <v>0</v>
          </cell>
          <cell r="J150">
            <v>0</v>
          </cell>
          <cell r="K150" t="str">
            <v>101100</v>
          </cell>
          <cell r="L150" t="str">
            <v>112420 Омни Сбербанк EUR 40702978455000300008</v>
          </cell>
          <cell r="M150" t="e">
            <v>#N/A</v>
          </cell>
          <cell r="N150" t="e">
            <v>#N/A</v>
          </cell>
          <cell r="O150" t="e">
            <v>#N/A</v>
          </cell>
          <cell r="P150" t="e">
            <v>#N/A</v>
          </cell>
        </row>
        <row r="151">
          <cell r="A151" t="str">
            <v>112607</v>
          </cell>
          <cell r="B151">
            <v>260</v>
          </cell>
          <cell r="C151">
            <v>260</v>
          </cell>
          <cell r="D151" t="str">
            <v>Cash &amp; bank</v>
          </cell>
          <cell r="E151">
            <v>0</v>
          </cell>
          <cell r="G151" t="str">
            <v>bl.</v>
          </cell>
          <cell r="H151">
            <v>52</v>
          </cell>
          <cell r="I151">
            <v>6</v>
          </cell>
          <cell r="J151">
            <v>1</v>
          </cell>
          <cell r="K151" t="str">
            <v>101100</v>
          </cell>
          <cell r="L151" t="str">
            <v>112607 ЛЕНТА УРАЛСИБ EUR 40702978422000534000</v>
          </cell>
          <cell r="M151" t="e">
            <v>#N/A</v>
          </cell>
          <cell r="N151" t="e">
            <v>#N/A</v>
          </cell>
          <cell r="O151" t="e">
            <v>#N/A</v>
          </cell>
          <cell r="P151" t="e">
            <v>#N/A</v>
          </cell>
        </row>
        <row r="152">
          <cell r="A152" t="str">
            <v>112608</v>
          </cell>
          <cell r="B152">
            <v>260</v>
          </cell>
          <cell r="C152">
            <v>260</v>
          </cell>
          <cell r="D152" t="str">
            <v>Cash &amp; bank</v>
          </cell>
          <cell r="E152">
            <v>0</v>
          </cell>
          <cell r="G152" t="str">
            <v>bl.</v>
          </cell>
          <cell r="H152">
            <v>52</v>
          </cell>
          <cell r="I152">
            <v>6</v>
          </cell>
          <cell r="J152">
            <v>2</v>
          </cell>
          <cell r="K152" t="str">
            <v>101100</v>
          </cell>
          <cell r="L152" t="str">
            <v>112608 ЛЕНТА УРАЛСИБ EUR 40702878322000534100 транз</v>
          </cell>
          <cell r="M152" t="e">
            <v>#N/A</v>
          </cell>
          <cell r="N152" t="e">
            <v>#N/A</v>
          </cell>
          <cell r="O152" t="e">
            <v>#N/A</v>
          </cell>
          <cell r="P152" t="e">
            <v>#N/A</v>
          </cell>
        </row>
        <row r="153">
          <cell r="A153" t="str">
            <v>112609</v>
          </cell>
          <cell r="B153">
            <v>260</v>
          </cell>
          <cell r="C153">
            <v>260</v>
          </cell>
          <cell r="D153" t="str">
            <v>Cash &amp; bank</v>
          </cell>
          <cell r="E153">
            <v>0</v>
          </cell>
          <cell r="G153" t="str">
            <v>bl.</v>
          </cell>
          <cell r="H153">
            <v>52</v>
          </cell>
          <cell r="I153">
            <v>6</v>
          </cell>
          <cell r="J153">
            <v>3</v>
          </cell>
          <cell r="K153" t="str">
            <v>101100</v>
          </cell>
          <cell r="L153" t="str">
            <v>112609 ЛЕНТА УРАЛСИБ EUR 40702978222000534200 сп.транз</v>
          </cell>
          <cell r="M153" t="e">
            <v>#N/A</v>
          </cell>
          <cell r="N153" t="e">
            <v>#N/A</v>
          </cell>
          <cell r="O153" t="e">
            <v>#N/A</v>
          </cell>
          <cell r="P153" t="e">
            <v>#N/A</v>
          </cell>
        </row>
        <row r="154">
          <cell r="A154" t="str">
            <v>112610</v>
          </cell>
          <cell r="B154">
            <v>260</v>
          </cell>
          <cell r="C154">
            <v>260</v>
          </cell>
          <cell r="D154" t="str">
            <v>Cash &amp; bank</v>
          </cell>
          <cell r="E154">
            <v>0</v>
          </cell>
          <cell r="G154" t="str">
            <v>bl.</v>
          </cell>
          <cell r="H154">
            <v>52</v>
          </cell>
          <cell r="I154">
            <v>7</v>
          </cell>
          <cell r="J154">
            <v>1</v>
          </cell>
          <cell r="K154" t="str">
            <v>101100</v>
          </cell>
          <cell r="L154" t="str">
            <v>112610 ЛЕНТА Сбербанк EUR 40702978055000169636</v>
          </cell>
          <cell r="M154" t="e">
            <v>#N/A</v>
          </cell>
          <cell r="N154" t="e">
            <v>#N/A</v>
          </cell>
          <cell r="O154" t="e">
            <v>#N/A</v>
          </cell>
          <cell r="P154" t="e">
            <v>#N/A</v>
          </cell>
        </row>
        <row r="155">
          <cell r="A155" t="str">
            <v>112611</v>
          </cell>
          <cell r="B155">
            <v>260</v>
          </cell>
          <cell r="C155">
            <v>260</v>
          </cell>
          <cell r="D155" t="str">
            <v>Cash &amp; bank</v>
          </cell>
          <cell r="E155">
            <v>0</v>
          </cell>
          <cell r="G155" t="str">
            <v>bl.</v>
          </cell>
          <cell r="H155">
            <v>52</v>
          </cell>
          <cell r="I155">
            <v>7</v>
          </cell>
          <cell r="J155">
            <v>2</v>
          </cell>
          <cell r="K155" t="str">
            <v>101100</v>
          </cell>
          <cell r="L155" t="str">
            <v>112611 ЛЕНТА Сбербанк EUR 40702978955000269636 транз</v>
          </cell>
          <cell r="M155" t="e">
            <v>#N/A</v>
          </cell>
          <cell r="N155" t="e">
            <v>#N/A</v>
          </cell>
          <cell r="O155" t="e">
            <v>#N/A</v>
          </cell>
          <cell r="P155" t="e">
            <v>#N/A</v>
          </cell>
        </row>
        <row r="156">
          <cell r="A156" t="str">
            <v>112612</v>
          </cell>
          <cell r="B156">
            <v>260</v>
          </cell>
          <cell r="C156">
            <v>260</v>
          </cell>
          <cell r="D156" t="str">
            <v>Cash &amp; bank</v>
          </cell>
          <cell r="E156">
            <v>0</v>
          </cell>
          <cell r="G156" t="str">
            <v>bl.</v>
          </cell>
          <cell r="H156">
            <v>51</v>
          </cell>
          <cell r="I156">
            <v>0</v>
          </cell>
          <cell r="J156">
            <v>0</v>
          </cell>
          <cell r="K156" t="str">
            <v>101100</v>
          </cell>
          <cell r="L156" t="str">
            <v>112612 ЛЕНТА ММБ EUR 40702978900020626742</v>
          </cell>
          <cell r="M156" t="str">
            <v>Cash and cash equivalents</v>
          </cell>
          <cell r="N156">
            <v>1</v>
          </cell>
          <cell r="O156" t="str">
            <v>Foreign currency denominated cash on hand and balances with banks</v>
          </cell>
          <cell r="P156" t="e">
            <v>#N/A</v>
          </cell>
        </row>
        <row r="157">
          <cell r="A157" t="str">
            <v>112613</v>
          </cell>
          <cell r="B157">
            <v>260</v>
          </cell>
          <cell r="C157">
            <v>260</v>
          </cell>
          <cell r="D157" t="str">
            <v>Cash &amp; bank</v>
          </cell>
          <cell r="E157">
            <v>0</v>
          </cell>
          <cell r="G157" t="str">
            <v>bl.</v>
          </cell>
          <cell r="H157">
            <v>51</v>
          </cell>
          <cell r="I157">
            <v>0</v>
          </cell>
          <cell r="J157">
            <v>0</v>
          </cell>
          <cell r="K157" t="str">
            <v>101100</v>
          </cell>
          <cell r="L157" t="str">
            <v>112613 ЛЕНТА ММБ EUR 40702978200020626743 транз</v>
          </cell>
          <cell r="M157" t="e">
            <v>#N/A</v>
          </cell>
          <cell r="N157" t="e">
            <v>#N/A</v>
          </cell>
          <cell r="O157" t="e">
            <v>#N/A</v>
          </cell>
          <cell r="P157" t="e">
            <v>#N/A</v>
          </cell>
        </row>
        <row r="158">
          <cell r="A158" t="str">
            <v>112614</v>
          </cell>
          <cell r="B158">
            <v>260</v>
          </cell>
          <cell r="C158">
            <v>260</v>
          </cell>
          <cell r="D158" t="str">
            <v>Cash &amp; bank</v>
          </cell>
          <cell r="E158">
            <v>0</v>
          </cell>
          <cell r="G158" t="str">
            <v>bl.</v>
          </cell>
          <cell r="H158">
            <v>51</v>
          </cell>
          <cell r="I158">
            <v>0</v>
          </cell>
          <cell r="J158">
            <v>0</v>
          </cell>
          <cell r="K158" t="str">
            <v>101100</v>
          </cell>
          <cell r="L158" t="str">
            <v>112614 ЛЕНТА БСЖВ EUR 40702978133810000014</v>
          </cell>
          <cell r="M158" t="e">
            <v>#N/A</v>
          </cell>
          <cell r="N158" t="e">
            <v>#N/A</v>
          </cell>
          <cell r="O158" t="e">
            <v>#N/A</v>
          </cell>
          <cell r="P158" t="e">
            <v>#N/A</v>
          </cell>
        </row>
        <row r="159">
          <cell r="A159" t="str">
            <v>112615</v>
          </cell>
          <cell r="B159">
            <v>260</v>
          </cell>
          <cell r="C159">
            <v>260</v>
          </cell>
          <cell r="D159" t="str">
            <v>Cash &amp; bank</v>
          </cell>
          <cell r="E159">
            <v>0</v>
          </cell>
          <cell r="G159" t="str">
            <v>bl.</v>
          </cell>
          <cell r="H159">
            <v>51</v>
          </cell>
          <cell r="I159">
            <v>0</v>
          </cell>
          <cell r="J159">
            <v>0</v>
          </cell>
          <cell r="K159" t="str">
            <v>101100</v>
          </cell>
          <cell r="L159" t="str">
            <v>112615 ЛЕНТА БСЖВ EUR 40702978133810000015 транз</v>
          </cell>
          <cell r="M159" t="e">
            <v>#N/A</v>
          </cell>
          <cell r="N159" t="e">
            <v>#N/A</v>
          </cell>
          <cell r="O159" t="e">
            <v>#N/A</v>
          </cell>
          <cell r="P159" t="e">
            <v>#N/A</v>
          </cell>
        </row>
        <row r="160">
          <cell r="A160" t="str">
            <v>112705</v>
          </cell>
          <cell r="B160" t="str">
            <v>х</v>
          </cell>
          <cell r="C160" t="str">
            <v>х</v>
          </cell>
          <cell r="E160" t="str">
            <v>del</v>
          </cell>
          <cell r="H160">
            <v>0</v>
          </cell>
          <cell r="I160">
            <v>0</v>
          </cell>
          <cell r="J160">
            <v>0</v>
          </cell>
          <cell r="K160" t="str">
            <v>101100</v>
          </cell>
          <cell r="L160" t="str">
            <v>112705 ИСТОЧНИК УРАЛСИБ EUR 40702978422000505000</v>
          </cell>
          <cell r="M160" t="e">
            <v>#N/A</v>
          </cell>
          <cell r="N160" t="e">
            <v>#N/A</v>
          </cell>
          <cell r="O160" t="e">
            <v>#N/A</v>
          </cell>
          <cell r="P160" t="e">
            <v>#N/A</v>
          </cell>
        </row>
        <row r="161">
          <cell r="A161" t="str">
            <v>112706</v>
          </cell>
          <cell r="B161" t="str">
            <v>х</v>
          </cell>
          <cell r="C161" t="str">
            <v>х</v>
          </cell>
          <cell r="E161" t="str">
            <v>del</v>
          </cell>
          <cell r="H161">
            <v>0</v>
          </cell>
          <cell r="I161">
            <v>0</v>
          </cell>
          <cell r="J161">
            <v>0</v>
          </cell>
          <cell r="K161" t="str">
            <v>101100</v>
          </cell>
          <cell r="L161" t="str">
            <v>112706 ИСТОЧНИК УРАЛСИБ EUR 40702978322000505100 транз</v>
          </cell>
          <cell r="M161" t="e">
            <v>#N/A</v>
          </cell>
          <cell r="N161" t="e">
            <v>#N/A</v>
          </cell>
          <cell r="O161" t="e">
            <v>#N/A</v>
          </cell>
          <cell r="P161" t="e">
            <v>#N/A</v>
          </cell>
        </row>
        <row r="162">
          <cell r="A162" t="str">
            <v>112707</v>
          </cell>
          <cell r="B162" t="str">
            <v>х</v>
          </cell>
          <cell r="C162" t="str">
            <v>х</v>
          </cell>
          <cell r="E162" t="str">
            <v>del</v>
          </cell>
          <cell r="H162">
            <v>0</v>
          </cell>
          <cell r="I162">
            <v>0</v>
          </cell>
          <cell r="J162">
            <v>0</v>
          </cell>
          <cell r="K162" t="str">
            <v>101100</v>
          </cell>
          <cell r="L162" t="str">
            <v>112707 ИСТОЧНИК УРАЛСИБ EUR 40702978222000505200 сп.транз</v>
          </cell>
          <cell r="M162" t="e">
            <v>#N/A</v>
          </cell>
          <cell r="N162" t="e">
            <v>#N/A</v>
          </cell>
          <cell r="O162" t="e">
            <v>#N/A</v>
          </cell>
          <cell r="P162" t="e">
            <v>#N/A</v>
          </cell>
        </row>
        <row r="163">
          <cell r="A163" t="str">
            <v>110613</v>
          </cell>
          <cell r="C163">
            <v>260</v>
          </cell>
          <cell r="D163" t="str">
            <v>Cash &amp; bank</v>
          </cell>
          <cell r="K163" t="str">
            <v>101100</v>
          </cell>
          <cell r="L163" t="str">
            <v>110613 ЛЕНТА Коммерцбанк RUB 40702810300002201341</v>
          </cell>
          <cell r="M163" t="str">
            <v>Cash and cash equivalents</v>
          </cell>
          <cell r="N163">
            <v>1</v>
          </cell>
          <cell r="O163" t="str">
            <v>RR denominated cash on hand and balances with banks</v>
          </cell>
        </row>
        <row r="164">
          <cell r="A164" t="str">
            <v>113601</v>
          </cell>
          <cell r="C164">
            <v>260</v>
          </cell>
          <cell r="D164" t="str">
            <v>Cash &amp; bank</v>
          </cell>
          <cell r="K164" t="str">
            <v>101100</v>
          </cell>
          <cell r="L164" t="str">
            <v>113601 Лента СБ RUB 42102810155000000005 Депозитный счет</v>
          </cell>
          <cell r="M164" t="str">
            <v>Cash and cash equivalents</v>
          </cell>
          <cell r="N164">
            <v>1</v>
          </cell>
          <cell r="O164" t="str">
            <v>RR denominated cash on hand and balances with banks</v>
          </cell>
        </row>
        <row r="165">
          <cell r="A165" t="str">
            <v>111618</v>
          </cell>
          <cell r="C165">
            <v>260</v>
          </cell>
          <cell r="D165" t="str">
            <v>Cash &amp; bank</v>
          </cell>
          <cell r="K165" t="str">
            <v>101100</v>
          </cell>
          <cell r="L165" t="str">
            <v>111618 ЛЕНТА Коммерцбанк USD 40702840600002201341</v>
          </cell>
          <cell r="M165" t="str">
            <v>Cash and cash equivalents</v>
          </cell>
          <cell r="N165">
            <v>1</v>
          </cell>
          <cell r="O165" t="str">
            <v>Foreign currency denominated cash on hand and balances with banks</v>
          </cell>
        </row>
        <row r="166">
          <cell r="A166" t="str">
            <v>111619</v>
          </cell>
          <cell r="C166">
            <v>260</v>
          </cell>
          <cell r="D166" t="str">
            <v>Cash &amp; bank</v>
          </cell>
          <cell r="K166" t="str">
            <v>101100</v>
          </cell>
          <cell r="L166" t="str">
            <v>111619 ЛЕНТА Коммерцбанк 40702840700012201341 транзит</v>
          </cell>
          <cell r="M166" t="str">
            <v>Cash and cash equivalents</v>
          </cell>
          <cell r="N166">
            <v>1</v>
          </cell>
          <cell r="O166" t="str">
            <v>RR denominated cash in transit</v>
          </cell>
        </row>
        <row r="167">
          <cell r="A167" t="str">
            <v>112616</v>
          </cell>
          <cell r="C167">
            <v>260</v>
          </cell>
          <cell r="D167" t="str">
            <v>Cash &amp; bank</v>
          </cell>
          <cell r="K167" t="str">
            <v>101100</v>
          </cell>
          <cell r="L167" t="str">
            <v>112616 Лента ПСБ EUR 40702978039000001362</v>
          </cell>
          <cell r="M167" t="str">
            <v>Cash and cash equivalents</v>
          </cell>
          <cell r="N167">
            <v>1</v>
          </cell>
          <cell r="O167" t="str">
            <v>Foreign currency denominated cash on hand and balances with banks</v>
          </cell>
        </row>
        <row r="168">
          <cell r="A168" t="str">
            <v>112617</v>
          </cell>
          <cell r="C168">
            <v>260</v>
          </cell>
          <cell r="D168" t="str">
            <v>Cash &amp; bank</v>
          </cell>
          <cell r="K168" t="str">
            <v>101100</v>
          </cell>
          <cell r="L168" t="str">
            <v>112617 ЛЕНТА ПСБ EUR 407029780339000001363 Транзитный</v>
          </cell>
          <cell r="M168" t="str">
            <v>Cash and cash equivalents</v>
          </cell>
          <cell r="N168">
            <v>1</v>
          </cell>
          <cell r="O168" t="str">
            <v>RR denominated cash in transit</v>
          </cell>
        </row>
        <row r="169">
          <cell r="A169" t="str">
            <v>112618</v>
          </cell>
          <cell r="C169">
            <v>260</v>
          </cell>
          <cell r="D169" t="str">
            <v>Cash &amp; bank</v>
          </cell>
          <cell r="K169" t="str">
            <v>101100</v>
          </cell>
          <cell r="L169" t="str">
            <v>112618 Лента Райффайзен EUR 40702978039000001362</v>
          </cell>
          <cell r="M169" t="str">
            <v>Cash and cash equivalents</v>
          </cell>
          <cell r="N169">
            <v>1</v>
          </cell>
          <cell r="O169" t="str">
            <v>Foreign currency denominated cash on hand and balances with banks</v>
          </cell>
        </row>
        <row r="170">
          <cell r="A170" t="str">
            <v>112619</v>
          </cell>
          <cell r="C170">
            <v>260</v>
          </cell>
          <cell r="D170" t="str">
            <v>Cash &amp; bank</v>
          </cell>
          <cell r="K170" t="str">
            <v>101100</v>
          </cell>
          <cell r="L170" t="str">
            <v>112619 ЛЕНТА РайффайзенEUR407029780339000001363Транзитный</v>
          </cell>
          <cell r="M170" t="str">
            <v>Cash and cash equivalents</v>
          </cell>
          <cell r="N170">
            <v>1</v>
          </cell>
          <cell r="O170" t="str">
            <v>RR denominated cash in transit</v>
          </cell>
        </row>
        <row r="171">
          <cell r="A171" t="str">
            <v>118010</v>
          </cell>
          <cell r="B171">
            <v>260</v>
          </cell>
          <cell r="C171">
            <v>260</v>
          </cell>
          <cell r="D171" t="str">
            <v>Cash &amp; bank</v>
          </cell>
          <cell r="E171">
            <v>0</v>
          </cell>
          <cell r="G171" t="str">
            <v>bl.</v>
          </cell>
          <cell r="H171">
            <v>57</v>
          </cell>
          <cell r="I171">
            <v>1</v>
          </cell>
          <cell r="J171">
            <v>1</v>
          </cell>
          <cell r="K171" t="str">
            <v>101100</v>
          </cell>
          <cell r="L171" t="str">
            <v>118010 Тех.счет для входящих платежей по банк.выписке</v>
          </cell>
          <cell r="M171" t="str">
            <v>Cash and cash equivalents</v>
          </cell>
          <cell r="N171">
            <v>1</v>
          </cell>
          <cell r="O171" t="str">
            <v>RR denominated cash in transit</v>
          </cell>
          <cell r="P171" t="str">
            <v>RR denominated cash in transit</v>
          </cell>
        </row>
        <row r="172">
          <cell r="A172" t="str">
            <v>118020</v>
          </cell>
          <cell r="B172">
            <v>260</v>
          </cell>
          <cell r="C172">
            <v>260</v>
          </cell>
          <cell r="D172" t="str">
            <v>Cash &amp; bank</v>
          </cell>
          <cell r="E172">
            <v>0</v>
          </cell>
          <cell r="G172" t="str">
            <v>bl.</v>
          </cell>
          <cell r="H172">
            <v>57</v>
          </cell>
          <cell r="I172">
            <v>1</v>
          </cell>
          <cell r="J172">
            <v>2</v>
          </cell>
          <cell r="K172" t="str">
            <v>101100</v>
          </cell>
          <cell r="L172" t="str">
            <v>118020 Тех.счет для исходящих платежей по банк.выписке</v>
          </cell>
          <cell r="M172" t="str">
            <v>Cash and cash equivalents</v>
          </cell>
          <cell r="N172">
            <v>1</v>
          </cell>
          <cell r="O172" t="str">
            <v>RR denominated cash in transit</v>
          </cell>
          <cell r="P172" t="str">
            <v>RR denominated cash in transit</v>
          </cell>
        </row>
        <row r="173">
          <cell r="A173" t="str">
            <v>118030</v>
          </cell>
          <cell r="B173" t="str">
            <v>х</v>
          </cell>
          <cell r="C173" t="str">
            <v>х</v>
          </cell>
          <cell r="E173" t="str">
            <v>del</v>
          </cell>
          <cell r="H173">
            <v>0</v>
          </cell>
          <cell r="I173">
            <v>0</v>
          </cell>
          <cell r="J173">
            <v>0</v>
          </cell>
          <cell r="K173" t="str">
            <v>101100</v>
          </cell>
          <cell r="L173" t="str">
            <v>118030 F110-outgoing payments-subaccount</v>
          </cell>
          <cell r="M173" t="e">
            <v>#N/A</v>
          </cell>
          <cell r="N173" t="e">
            <v>#N/A</v>
          </cell>
          <cell r="O173" t="e">
            <v>#N/A</v>
          </cell>
          <cell r="P173" t="e">
            <v>#N/A</v>
          </cell>
        </row>
        <row r="174">
          <cell r="A174" t="str">
            <v>118999</v>
          </cell>
          <cell r="B174" t="str">
            <v>х</v>
          </cell>
          <cell r="C174" t="str">
            <v>х</v>
          </cell>
          <cell r="E174" t="str">
            <v>del</v>
          </cell>
          <cell r="H174">
            <v>0</v>
          </cell>
          <cell r="I174">
            <v>0</v>
          </cell>
          <cell r="J174">
            <v>0</v>
          </cell>
          <cell r="K174" t="str">
            <v>101100</v>
          </cell>
          <cell r="L174" t="str">
            <v>118999 F110-Tech.a/c-pmt differ. with alternative currenc</v>
          </cell>
          <cell r="M174" t="str">
            <v>Cash and cash equivalents</v>
          </cell>
          <cell r="N174">
            <v>1</v>
          </cell>
          <cell r="O174" t="str">
            <v>RR denominated cash in transit</v>
          </cell>
          <cell r="P174" t="str">
            <v>RR denominated cash in transit</v>
          </cell>
        </row>
        <row r="175">
          <cell r="A175" t="str">
            <v>119000</v>
          </cell>
          <cell r="B175" t="str">
            <v>х</v>
          </cell>
          <cell r="C175">
            <v>260</v>
          </cell>
          <cell r="D175" t="str">
            <v>Cash &amp; bank</v>
          </cell>
          <cell r="E175" t="str">
            <v>del</v>
          </cell>
          <cell r="H175">
            <v>55</v>
          </cell>
          <cell r="I175">
            <v>0</v>
          </cell>
          <cell r="J175">
            <v>0</v>
          </cell>
          <cell r="K175" t="str">
            <v>101100</v>
          </cell>
          <cell r="L175" t="str">
            <v>119000 Депозитный счет</v>
          </cell>
          <cell r="M175" t="e">
            <v>#N/A</v>
          </cell>
          <cell r="N175" t="e">
            <v>#N/A</v>
          </cell>
          <cell r="O175" t="e">
            <v>#N/A</v>
          </cell>
          <cell r="P175" t="e">
            <v>#N/A</v>
          </cell>
        </row>
        <row r="176">
          <cell r="A176" t="str">
            <v>119100</v>
          </cell>
          <cell r="B176" t="str">
            <v>х</v>
          </cell>
          <cell r="C176" t="str">
            <v>х</v>
          </cell>
          <cell r="E176" t="str">
            <v>del</v>
          </cell>
          <cell r="H176">
            <v>0</v>
          </cell>
          <cell r="I176">
            <v>0</v>
          </cell>
          <cell r="J176">
            <v>0</v>
          </cell>
          <cell r="K176" t="str">
            <v>101100</v>
          </cell>
          <cell r="L176" t="str">
            <v>119100 ПИОНЕР БАЛТ БАНК RUB 40702810300000016147 д.в пути</v>
          </cell>
          <cell r="M176" t="e">
            <v>#N/A</v>
          </cell>
          <cell r="N176" t="e">
            <v>#N/A</v>
          </cell>
          <cell r="O176" t="e">
            <v>#N/A</v>
          </cell>
          <cell r="P176" t="e">
            <v>#N/A</v>
          </cell>
        </row>
        <row r="177">
          <cell r="A177" t="str">
            <v>119200</v>
          </cell>
          <cell r="B177" t="str">
            <v>х</v>
          </cell>
          <cell r="C177" t="str">
            <v>х</v>
          </cell>
          <cell r="E177" t="str">
            <v>del</v>
          </cell>
          <cell r="H177">
            <v>0</v>
          </cell>
          <cell r="I177">
            <v>0</v>
          </cell>
          <cell r="J177">
            <v>0</v>
          </cell>
          <cell r="K177" t="str">
            <v>101100</v>
          </cell>
          <cell r="L177" t="str">
            <v>119200 ПИОНЕР ПСБ RUB 40702810439000002935 деньги в пути</v>
          </cell>
          <cell r="M177" t="e">
            <v>#N/A</v>
          </cell>
          <cell r="N177" t="e">
            <v>#N/A</v>
          </cell>
          <cell r="O177" t="e">
            <v>#N/A</v>
          </cell>
          <cell r="P177" t="e">
            <v>#N/A</v>
          </cell>
        </row>
        <row r="178">
          <cell r="A178" t="str">
            <v>119300</v>
          </cell>
          <cell r="B178" t="str">
            <v>х</v>
          </cell>
          <cell r="C178">
            <v>260</v>
          </cell>
          <cell r="D178" t="str">
            <v>Cash &amp; bank</v>
          </cell>
          <cell r="E178">
            <v>0</v>
          </cell>
          <cell r="G178" t="str">
            <v>bl.</v>
          </cell>
          <cell r="H178">
            <v>57</v>
          </cell>
          <cell r="I178">
            <v>1</v>
          </cell>
          <cell r="J178">
            <v>0</v>
          </cell>
          <cell r="K178" t="str">
            <v>101100</v>
          </cell>
          <cell r="L178" t="str">
            <v>119300 Транзитные счета банки</v>
          </cell>
          <cell r="M178" t="str">
            <v>Cash and cash equivalents</v>
          </cell>
          <cell r="N178">
            <v>1</v>
          </cell>
          <cell r="O178" t="str">
            <v>RR denominated cash in transit</v>
          </cell>
          <cell r="P178" t="str">
            <v>RR denominated cash in transit</v>
          </cell>
        </row>
        <row r="179">
          <cell r="A179" t="str">
            <v>119400</v>
          </cell>
          <cell r="B179" t="str">
            <v>х</v>
          </cell>
          <cell r="C179">
            <v>260</v>
          </cell>
          <cell r="D179" t="str">
            <v>Cash &amp; bank</v>
          </cell>
          <cell r="E179">
            <v>2</v>
          </cell>
          <cell r="F179" t="str">
            <v>bl.</v>
          </cell>
          <cell r="H179">
            <v>51</v>
          </cell>
          <cell r="I179">
            <v>1</v>
          </cell>
          <cell r="J179">
            <v>0</v>
          </cell>
          <cell r="K179" t="str">
            <v>101100</v>
          </cell>
          <cell r="L179" t="str">
            <v>119400 Счет оффшорной компании Istochnic LTD</v>
          </cell>
          <cell r="M179" t="str">
            <v>Cash and cash equivalents</v>
          </cell>
          <cell r="N179">
            <v>1</v>
          </cell>
          <cell r="O179" t="str">
            <v>Foreign currency denominated cash on hand and balances with banks</v>
          </cell>
          <cell r="P179" t="str">
            <v>Foreign currency denominated cash on hand and balances with banks</v>
          </cell>
        </row>
        <row r="180">
          <cell r="A180" t="str">
            <v>119410</v>
          </cell>
          <cell r="B180" t="str">
            <v>х</v>
          </cell>
          <cell r="C180">
            <v>260</v>
          </cell>
          <cell r="D180" t="str">
            <v>Cash &amp; bank</v>
          </cell>
          <cell r="E180">
            <v>2</v>
          </cell>
          <cell r="F180" t="str">
            <v>bl.</v>
          </cell>
          <cell r="H180">
            <v>51</v>
          </cell>
          <cell r="I180">
            <v>2</v>
          </cell>
          <cell r="J180">
            <v>0</v>
          </cell>
          <cell r="K180" t="str">
            <v>101100</v>
          </cell>
          <cell r="L180" t="str">
            <v>119410 Счет оффшорной компании Istochnic LTD в USD</v>
          </cell>
          <cell r="M180" t="str">
            <v>Cash and cash equivalents</v>
          </cell>
          <cell r="N180">
            <v>1</v>
          </cell>
          <cell r="O180" t="str">
            <v>Foreign currency denominated cash on hand and balances with banks</v>
          </cell>
          <cell r="P180" t="e">
            <v>#N/A</v>
          </cell>
        </row>
        <row r="181">
          <cell r="A181" t="str">
            <v>119420</v>
          </cell>
          <cell r="B181" t="str">
            <v>х</v>
          </cell>
          <cell r="C181">
            <v>260</v>
          </cell>
          <cell r="D181" t="str">
            <v>Cash &amp; bank</v>
          </cell>
          <cell r="E181">
            <v>2</v>
          </cell>
          <cell r="F181" t="str">
            <v>bl.</v>
          </cell>
          <cell r="H181">
            <v>51</v>
          </cell>
          <cell r="I181">
            <v>3</v>
          </cell>
          <cell r="J181">
            <v>0</v>
          </cell>
          <cell r="K181" t="str">
            <v>101100</v>
          </cell>
          <cell r="L181" t="str">
            <v>119420 Счет оффшорной компании Istochnic LTD в EUR</v>
          </cell>
          <cell r="M181" t="str">
            <v>Cash and cash equivalents</v>
          </cell>
          <cell r="N181">
            <v>1</v>
          </cell>
          <cell r="O181" t="str">
            <v>Foreign currency denominated cash on hand and balances with banks</v>
          </cell>
          <cell r="P181" t="e">
            <v>#N/A</v>
          </cell>
        </row>
        <row r="182">
          <cell r="A182" t="str">
            <v>119430</v>
          </cell>
          <cell r="B182" t="str">
            <v>х</v>
          </cell>
          <cell r="C182">
            <v>260</v>
          </cell>
          <cell r="D182" t="str">
            <v>Cash &amp; bank</v>
          </cell>
          <cell r="E182">
            <v>2</v>
          </cell>
          <cell r="F182" t="str">
            <v>bl.</v>
          </cell>
          <cell r="H182">
            <v>51</v>
          </cell>
          <cell r="I182">
            <v>0</v>
          </cell>
          <cell r="J182">
            <v>0</v>
          </cell>
          <cell r="K182" t="str">
            <v>101100</v>
          </cell>
          <cell r="L182" t="str">
            <v>119430 Счет оффшорной компании Istochnic LTD в GBP</v>
          </cell>
          <cell r="M182" t="str">
            <v>Cash and cash equivalents</v>
          </cell>
          <cell r="N182">
            <v>1</v>
          </cell>
          <cell r="O182" t="str">
            <v>Foreign currency denominated cash on hand and balances with banks</v>
          </cell>
          <cell r="P182" t="e">
            <v>#N/A</v>
          </cell>
        </row>
        <row r="183">
          <cell r="A183" t="str">
            <v>119500</v>
          </cell>
          <cell r="B183" t="str">
            <v>х</v>
          </cell>
          <cell r="C183">
            <v>260</v>
          </cell>
          <cell r="D183" t="str">
            <v>Cash &amp; bank</v>
          </cell>
          <cell r="E183">
            <v>2</v>
          </cell>
          <cell r="F183" t="str">
            <v>bl.</v>
          </cell>
          <cell r="H183">
            <v>57</v>
          </cell>
          <cell r="I183">
            <v>1</v>
          </cell>
          <cell r="J183">
            <v>0</v>
          </cell>
          <cell r="K183" t="str">
            <v>101100</v>
          </cell>
          <cell r="L183" t="str">
            <v>119500 Транзитные счета третие лица (П.С.В)</v>
          </cell>
          <cell r="M183" t="str">
            <v>Accounts payable and accrued expenses</v>
          </cell>
          <cell r="N183">
            <v>9</v>
          </cell>
          <cell r="O183" t="str">
            <v>Accrued liabilities and other creditors</v>
          </cell>
          <cell r="P183" t="e">
            <v>#N/A</v>
          </cell>
        </row>
        <row r="184">
          <cell r="A184" t="str">
            <v>180000</v>
          </cell>
          <cell r="B184">
            <v>260</v>
          </cell>
          <cell r="C184">
            <v>260</v>
          </cell>
          <cell r="D184" t="str">
            <v>Cash &amp; bank</v>
          </cell>
          <cell r="E184">
            <v>0</v>
          </cell>
          <cell r="G184" t="str">
            <v>bl.</v>
          </cell>
          <cell r="H184">
            <v>58</v>
          </cell>
          <cell r="I184">
            <v>0</v>
          </cell>
          <cell r="J184">
            <v>0</v>
          </cell>
          <cell r="K184" t="str">
            <v>101100</v>
          </cell>
          <cell r="L184" t="str">
            <v>180000 Векселя</v>
          </cell>
          <cell r="M184" t="e">
            <v>#N/A</v>
          </cell>
          <cell r="N184" t="e">
            <v>#N/A</v>
          </cell>
          <cell r="O184" t="e">
            <v>#N/A</v>
          </cell>
          <cell r="P184" t="e">
            <v>#N/A</v>
          </cell>
        </row>
        <row r="185">
          <cell r="A185" t="str">
            <v>180010</v>
          </cell>
          <cell r="B185" t="str">
            <v>х</v>
          </cell>
          <cell r="C185">
            <v>250</v>
          </cell>
          <cell r="D185" t="str">
            <v>Loans &amp; other assets</v>
          </cell>
          <cell r="E185">
            <v>2</v>
          </cell>
          <cell r="F185" t="str">
            <v>bl.</v>
          </cell>
          <cell r="H185">
            <v>58</v>
          </cell>
          <cell r="I185">
            <v>0</v>
          </cell>
          <cell r="J185">
            <v>0</v>
          </cell>
          <cell r="L185" t="str">
            <v>180010 Краткосрочные фин.фложения (Ist)</v>
          </cell>
          <cell r="M185" t="str">
            <v>Assets under construction</v>
          </cell>
          <cell r="N185">
            <v>7</v>
          </cell>
          <cell r="O185" t="str">
            <v>Assets under Construction - cost</v>
          </cell>
          <cell r="P185" t="e">
            <v>#N/A</v>
          </cell>
        </row>
        <row r="186">
          <cell r="A186" t="str">
            <v>999020</v>
          </cell>
          <cell r="B186">
            <v>260</v>
          </cell>
          <cell r="C186">
            <v>260</v>
          </cell>
          <cell r="D186" t="str">
            <v>Cash &amp; bank</v>
          </cell>
          <cell r="E186">
            <v>0</v>
          </cell>
          <cell r="G186" t="str">
            <v>bl.</v>
          </cell>
          <cell r="H186">
            <v>57</v>
          </cell>
          <cell r="I186">
            <v>4</v>
          </cell>
          <cell r="J186">
            <v>0</v>
          </cell>
          <cell r="K186" t="str">
            <v>101100</v>
          </cell>
          <cell r="L186" t="str">
            <v>999020 Отчет кассиров: ваучеры</v>
          </cell>
          <cell r="M186" t="str">
            <v>Cash and cash equivalents</v>
          </cell>
          <cell r="N186">
            <v>1</v>
          </cell>
          <cell r="O186" t="str">
            <v>RR denominated cash in transit</v>
          </cell>
          <cell r="P186" t="e">
            <v>#N/A</v>
          </cell>
        </row>
        <row r="187">
          <cell r="A187" t="str">
            <v>999200</v>
          </cell>
          <cell r="B187">
            <v>260</v>
          </cell>
          <cell r="C187">
            <v>260</v>
          </cell>
          <cell r="D187" t="str">
            <v>Cash &amp; bank</v>
          </cell>
          <cell r="E187">
            <v>0</v>
          </cell>
          <cell r="G187" t="str">
            <v>bl.</v>
          </cell>
          <cell r="H187">
            <v>57</v>
          </cell>
          <cell r="I187">
            <v>2</v>
          </cell>
          <cell r="J187">
            <v>1</v>
          </cell>
          <cell r="K187" t="str">
            <v>101100</v>
          </cell>
          <cell r="L187" t="str">
            <v>999200 Тех.перерасчетный счет: инкассация</v>
          </cell>
          <cell r="M187" t="str">
            <v>Cash and cash equivalents</v>
          </cell>
          <cell r="N187">
            <v>1</v>
          </cell>
          <cell r="O187" t="str">
            <v>RR denominated cash in transit</v>
          </cell>
          <cell r="P187" t="str">
            <v>RR denominated cash in transit</v>
          </cell>
        </row>
        <row r="188">
          <cell r="A188" t="str">
            <v>999201</v>
          </cell>
          <cell r="B188">
            <v>260</v>
          </cell>
          <cell r="C188">
            <v>260</v>
          </cell>
          <cell r="D188" t="str">
            <v>Cash &amp; bank</v>
          </cell>
          <cell r="E188">
            <v>0</v>
          </cell>
          <cell r="G188" t="str">
            <v>bl.</v>
          </cell>
          <cell r="H188">
            <v>57</v>
          </cell>
          <cell r="I188">
            <v>2</v>
          </cell>
          <cell r="J188">
            <v>2</v>
          </cell>
          <cell r="K188" t="str">
            <v>101100</v>
          </cell>
          <cell r="L188" t="str">
            <v>999201 Тех.перерасчетный счет: инкассация ПСБ</v>
          </cell>
          <cell r="M188" t="str">
            <v>Cash and cash equivalents</v>
          </cell>
          <cell r="N188">
            <v>1</v>
          </cell>
          <cell r="O188" t="str">
            <v>RR denominated cash in transit</v>
          </cell>
          <cell r="P188" t="str">
            <v>RR denominated cash in transit</v>
          </cell>
        </row>
        <row r="189">
          <cell r="A189" t="str">
            <v>999202</v>
          </cell>
          <cell r="B189">
            <v>260</v>
          </cell>
          <cell r="C189">
            <v>260</v>
          </cell>
          <cell r="D189" t="str">
            <v>Cash &amp; bank</v>
          </cell>
          <cell r="E189">
            <v>0</v>
          </cell>
          <cell r="G189" t="str">
            <v>bl.</v>
          </cell>
          <cell r="H189">
            <v>57</v>
          </cell>
          <cell r="I189">
            <v>2</v>
          </cell>
          <cell r="J189">
            <v>3</v>
          </cell>
          <cell r="K189" t="str">
            <v>101100</v>
          </cell>
          <cell r="L189" t="str">
            <v>999202 Тех.перерасчетный счет: инкассация ББ</v>
          </cell>
          <cell r="M189" t="str">
            <v>Cash and cash equivalents</v>
          </cell>
          <cell r="N189">
            <v>1</v>
          </cell>
          <cell r="O189" t="str">
            <v>RR denominated cash in transit</v>
          </cell>
          <cell r="P189" t="str">
            <v>RR denominated cash in transit</v>
          </cell>
        </row>
        <row r="190">
          <cell r="A190" t="str">
            <v>999203</v>
          </cell>
          <cell r="B190">
            <v>260</v>
          </cell>
          <cell r="C190">
            <v>260</v>
          </cell>
          <cell r="D190" t="str">
            <v>Cash &amp; bank</v>
          </cell>
          <cell r="E190">
            <v>0</v>
          </cell>
          <cell r="G190" t="str">
            <v>bl.</v>
          </cell>
          <cell r="H190">
            <v>57</v>
          </cell>
          <cell r="I190">
            <v>2</v>
          </cell>
          <cell r="J190">
            <v>4</v>
          </cell>
          <cell r="K190" t="str">
            <v>101100</v>
          </cell>
          <cell r="L190" t="str">
            <v>999203 Тех.перерасчетный счет: инкассация СБ</v>
          </cell>
          <cell r="M190" t="str">
            <v>Cash and cash equivalents</v>
          </cell>
          <cell r="N190">
            <v>1</v>
          </cell>
          <cell r="O190" t="str">
            <v>RR denominated cash in transit</v>
          </cell>
          <cell r="P190" t="str">
            <v>RR denominated cash in transit</v>
          </cell>
        </row>
        <row r="191">
          <cell r="A191" t="str">
            <v>999204</v>
          </cell>
          <cell r="B191">
            <v>260</v>
          </cell>
          <cell r="C191">
            <v>260</v>
          </cell>
          <cell r="D191" t="str">
            <v>Cash &amp; bank</v>
          </cell>
          <cell r="E191">
            <v>0</v>
          </cell>
          <cell r="G191" t="str">
            <v>bl.</v>
          </cell>
          <cell r="H191">
            <v>57</v>
          </cell>
          <cell r="I191">
            <v>2</v>
          </cell>
          <cell r="J191">
            <v>5</v>
          </cell>
          <cell r="K191" t="str">
            <v>101100</v>
          </cell>
          <cell r="L191" t="str">
            <v>999204 Тех.перерасчетный счет: инкассация РФ</v>
          </cell>
          <cell r="M191" t="str">
            <v>Cash and cash equivalents</v>
          </cell>
          <cell r="N191">
            <v>1</v>
          </cell>
          <cell r="O191" t="str">
            <v>RR denominated cash in transit</v>
          </cell>
          <cell r="P191" t="str">
            <v>RR denominated cash in transit</v>
          </cell>
        </row>
        <row r="192">
          <cell r="A192" t="str">
            <v>999205</v>
          </cell>
          <cell r="B192">
            <v>260</v>
          </cell>
          <cell r="C192">
            <v>260</v>
          </cell>
          <cell r="D192" t="str">
            <v>Cash &amp; bank</v>
          </cell>
          <cell r="E192">
            <v>0</v>
          </cell>
          <cell r="G192" t="str">
            <v>bl.</v>
          </cell>
          <cell r="H192">
            <v>57</v>
          </cell>
          <cell r="I192">
            <v>2</v>
          </cell>
          <cell r="J192">
            <v>6</v>
          </cell>
          <cell r="K192" t="str">
            <v>101100</v>
          </cell>
          <cell r="L192" t="str">
            <v>999205 Тех.перерасчетный счет: инкассация ММБ</v>
          </cell>
          <cell r="M192" t="str">
            <v>Cash and cash equivalents</v>
          </cell>
          <cell r="N192">
            <v>1</v>
          </cell>
          <cell r="O192" t="str">
            <v>RR denominated cash in transit</v>
          </cell>
          <cell r="P192" t="str">
            <v>RR denominated cash in transit</v>
          </cell>
        </row>
        <row r="193">
          <cell r="A193" t="str">
            <v>108999</v>
          </cell>
          <cell r="B193">
            <v>626</v>
          </cell>
          <cell r="C193">
            <v>626</v>
          </cell>
          <cell r="D193" t="str">
            <v>Advances received &amp; other payables</v>
          </cell>
          <cell r="E193">
            <v>0</v>
          </cell>
          <cell r="G193" t="str">
            <v>bl.</v>
          </cell>
          <cell r="H193">
            <v>62</v>
          </cell>
          <cell r="I193">
            <v>0</v>
          </cell>
          <cell r="J193">
            <v>0</v>
          </cell>
          <cell r="K193" t="str">
            <v>201200</v>
          </cell>
          <cell r="L193" t="str">
            <v>108999 Транзитный счет для продаж по ваучерам</v>
          </cell>
          <cell r="M193" t="str">
            <v>Accounts payable and accrued expenses</v>
          </cell>
          <cell r="N193">
            <v>9</v>
          </cell>
          <cell r="O193" t="str">
            <v>Accrued liabilities and other creditors</v>
          </cell>
          <cell r="P193" t="str">
            <v>Accrued liabilities and other creditors</v>
          </cell>
        </row>
        <row r="194">
          <cell r="A194" t="str">
            <v>140200</v>
          </cell>
          <cell r="B194">
            <v>626</v>
          </cell>
          <cell r="C194">
            <v>626</v>
          </cell>
          <cell r="D194" t="str">
            <v>Advances received &amp; other payables</v>
          </cell>
          <cell r="E194">
            <v>0</v>
          </cell>
          <cell r="G194" t="str">
            <v>bl.</v>
          </cell>
          <cell r="H194">
            <v>62</v>
          </cell>
          <cell r="I194">
            <v>0</v>
          </cell>
          <cell r="J194">
            <v>0</v>
          </cell>
          <cell r="K194" t="str">
            <v>101300</v>
          </cell>
          <cell r="L194" t="str">
            <v>140200 Авансы полученные    (по товарам) внутри страны</v>
          </cell>
          <cell r="M194" t="str">
            <v>Advances received</v>
          </cell>
          <cell r="N194" t="str">
            <v>9.a</v>
          </cell>
          <cell r="O194" t="str">
            <v>Advances received</v>
          </cell>
          <cell r="P194" t="e">
            <v>#N/A</v>
          </cell>
        </row>
        <row r="195">
          <cell r="A195" t="str">
            <v>140299</v>
          </cell>
          <cell r="B195">
            <v>626</v>
          </cell>
          <cell r="C195">
            <v>626</v>
          </cell>
          <cell r="D195" t="str">
            <v>Advances received &amp; other payables</v>
          </cell>
          <cell r="E195">
            <v>0</v>
          </cell>
          <cell r="G195" t="str">
            <v>bl.</v>
          </cell>
          <cell r="H195">
            <v>62</v>
          </cell>
          <cell r="L195" t="str">
            <v>140299 Авансы полученные (корр.)</v>
          </cell>
          <cell r="M195" t="str">
            <v>Advances received</v>
          </cell>
          <cell r="N195" t="str">
            <v>9.a</v>
          </cell>
          <cell r="O195" t="str">
            <v>Advances received</v>
          </cell>
          <cell r="P195" t="e">
            <v>#N/A</v>
          </cell>
        </row>
        <row r="196">
          <cell r="A196" t="str">
            <v>140300</v>
          </cell>
          <cell r="B196">
            <v>626</v>
          </cell>
          <cell r="C196">
            <v>626</v>
          </cell>
          <cell r="D196" t="str">
            <v>Advances received &amp; other payables</v>
          </cell>
          <cell r="E196">
            <v>0</v>
          </cell>
          <cell r="G196" t="str">
            <v>bl.</v>
          </cell>
          <cell r="H196">
            <v>62</v>
          </cell>
          <cell r="I196">
            <v>0</v>
          </cell>
          <cell r="J196">
            <v>0</v>
          </cell>
          <cell r="L196" t="str">
            <v>140300 Авансы полученные по ОС</v>
          </cell>
          <cell r="M196" t="str">
            <v>Advances received</v>
          </cell>
          <cell r="N196" t="str">
            <v>9.a</v>
          </cell>
          <cell r="O196" t="str">
            <v>Advances received</v>
          </cell>
        </row>
        <row r="197">
          <cell r="A197" t="str">
            <v>140399</v>
          </cell>
          <cell r="B197">
            <v>626</v>
          </cell>
          <cell r="C197">
            <v>626</v>
          </cell>
          <cell r="D197" t="str">
            <v>Advances received &amp; other payables</v>
          </cell>
          <cell r="E197">
            <v>0</v>
          </cell>
          <cell r="G197" t="str">
            <v>bl.</v>
          </cell>
          <cell r="H197">
            <v>62</v>
          </cell>
          <cell r="I197">
            <v>0</v>
          </cell>
          <cell r="J197">
            <v>0</v>
          </cell>
          <cell r="L197" t="str">
            <v>140399 Авансы полученные по ОС (корр.)</v>
          </cell>
          <cell r="M197" t="str">
            <v>Advances received</v>
          </cell>
          <cell r="N197" t="str">
            <v>9.a</v>
          </cell>
          <cell r="O197" t="str">
            <v>Advances received</v>
          </cell>
        </row>
        <row r="198">
          <cell r="A198" t="str">
            <v>140210</v>
          </cell>
          <cell r="B198" t="str">
            <v>х</v>
          </cell>
          <cell r="C198" t="str">
            <v>х</v>
          </cell>
          <cell r="E198">
            <v>0</v>
          </cell>
          <cell r="G198" t="str">
            <v>bl.</v>
          </cell>
          <cell r="H198">
            <v>0</v>
          </cell>
          <cell r="I198">
            <v>0</v>
          </cell>
          <cell r="J198">
            <v>0</v>
          </cell>
          <cell r="K198" t="str">
            <v>101300</v>
          </cell>
          <cell r="L198" t="str">
            <v>140210 НДС по авансам полученным (техн.сч.)</v>
          </cell>
          <cell r="M198" t="e">
            <v>#N/A</v>
          </cell>
          <cell r="N198" t="e">
            <v>#N/A</v>
          </cell>
          <cell r="O198" t="e">
            <v>#N/A</v>
          </cell>
          <cell r="P198" t="e">
            <v>#N/A</v>
          </cell>
        </row>
        <row r="199">
          <cell r="A199" t="str">
            <v>171099</v>
          </cell>
          <cell r="B199" t="str">
            <v>х</v>
          </cell>
          <cell r="C199" t="str">
            <v>х</v>
          </cell>
          <cell r="D199" t="str">
            <v>Advances received &amp; other payables</v>
          </cell>
          <cell r="E199" t="str">
            <v>del</v>
          </cell>
          <cell r="H199">
            <v>62</v>
          </cell>
          <cell r="I199">
            <v>9</v>
          </cell>
          <cell r="J199">
            <v>0</v>
          </cell>
          <cell r="K199" t="str">
            <v>201200</v>
          </cell>
          <cell r="L199" t="str">
            <v>171099 Авансы полученные ОС (корр.счет)</v>
          </cell>
          <cell r="M199" t="e">
            <v>#N/A</v>
          </cell>
          <cell r="N199" t="e">
            <v>#N/A</v>
          </cell>
          <cell r="P199" t="e">
            <v>#N/A</v>
          </cell>
        </row>
        <row r="200">
          <cell r="A200" t="str">
            <v>170099</v>
          </cell>
          <cell r="B200" t="str">
            <v>х</v>
          </cell>
          <cell r="C200" t="str">
            <v>х</v>
          </cell>
          <cell r="D200" t="str">
            <v>Advances received &amp; other payables</v>
          </cell>
          <cell r="E200" t="str">
            <v>del</v>
          </cell>
          <cell r="H200">
            <v>62</v>
          </cell>
          <cell r="I200">
            <v>9</v>
          </cell>
          <cell r="J200">
            <v>0</v>
          </cell>
          <cell r="K200" t="str">
            <v>201200</v>
          </cell>
          <cell r="L200" t="str">
            <v>170099 Авансы полученные товары (корр.счет)</v>
          </cell>
          <cell r="M200" t="e">
            <v>#N/A</v>
          </cell>
          <cell r="N200" t="e">
            <v>#N/A</v>
          </cell>
          <cell r="O200" t="e">
            <v>#N/A</v>
          </cell>
          <cell r="P200" t="e">
            <v>#N/A</v>
          </cell>
        </row>
        <row r="201">
          <cell r="A201" t="str">
            <v>170000</v>
          </cell>
          <cell r="B201" t="str">
            <v>х</v>
          </cell>
          <cell r="C201" t="str">
            <v>х</v>
          </cell>
          <cell r="D201" t="str">
            <v>Advances received &amp; other payables</v>
          </cell>
          <cell r="E201" t="str">
            <v>del</v>
          </cell>
          <cell r="H201">
            <v>62</v>
          </cell>
          <cell r="I201">
            <v>2</v>
          </cell>
          <cell r="J201">
            <v>0</v>
          </cell>
          <cell r="K201" t="str">
            <v>201200</v>
          </cell>
          <cell r="L201" t="str">
            <v>170000 Полученные авансы (по товарам)</v>
          </cell>
          <cell r="M201" t="e">
            <v>#N/A</v>
          </cell>
          <cell r="N201" t="e">
            <v>#N/A</v>
          </cell>
          <cell r="O201" t="e">
            <v>#N/A</v>
          </cell>
          <cell r="P201" t="e">
            <v>#N/A</v>
          </cell>
        </row>
        <row r="202">
          <cell r="A202" t="str">
            <v>170010</v>
          </cell>
          <cell r="B202" t="str">
            <v>х</v>
          </cell>
          <cell r="C202" t="str">
            <v>х</v>
          </cell>
          <cell r="D202" t="str">
            <v>Advances received &amp; other payables</v>
          </cell>
          <cell r="E202" t="str">
            <v>del</v>
          </cell>
          <cell r="H202">
            <v>62</v>
          </cell>
          <cell r="I202">
            <v>6</v>
          </cell>
          <cell r="J202">
            <v>0</v>
          </cell>
          <cell r="K202" t="str">
            <v>201200</v>
          </cell>
          <cell r="L202" t="str">
            <v>170010 Полученные авансы (по услугам)</v>
          </cell>
          <cell r="M202" t="e">
            <v>#N/A</v>
          </cell>
          <cell r="N202" t="e">
            <v>#N/A</v>
          </cell>
          <cell r="O202" t="e">
            <v>#N/A</v>
          </cell>
          <cell r="P202" t="e">
            <v>#N/A</v>
          </cell>
        </row>
        <row r="203">
          <cell r="A203" t="str">
            <v>140000</v>
          </cell>
          <cell r="B203">
            <v>241</v>
          </cell>
          <cell r="C203">
            <v>241</v>
          </cell>
          <cell r="D203" t="str">
            <v>Accounts receivable</v>
          </cell>
          <cell r="E203">
            <v>0</v>
          </cell>
          <cell r="G203" t="str">
            <v>bl.</v>
          </cell>
          <cell r="H203">
            <v>62</v>
          </cell>
          <cell r="I203">
            <v>2</v>
          </cell>
          <cell r="J203">
            <v>1</v>
          </cell>
          <cell r="K203" t="str">
            <v>101300</v>
          </cell>
          <cell r="L203" t="str">
            <v>140000 Дебиторская задолжен.(по товарам) внутри страны</v>
          </cell>
          <cell r="M203" t="str">
            <v>Accounts receivable and prepayments</v>
          </cell>
          <cell r="N203">
            <v>2</v>
          </cell>
          <cell r="O203" t="str">
            <v>Trade receivables</v>
          </cell>
          <cell r="P203" t="str">
            <v>Trade receivables</v>
          </cell>
        </row>
        <row r="204">
          <cell r="A204" t="str">
            <v>147000</v>
          </cell>
          <cell r="B204">
            <v>241</v>
          </cell>
          <cell r="C204">
            <v>241</v>
          </cell>
          <cell r="D204" t="str">
            <v>Accounts receivable</v>
          </cell>
          <cell r="E204">
            <v>0</v>
          </cell>
          <cell r="G204" t="str">
            <v>bl.</v>
          </cell>
          <cell r="H204">
            <v>62</v>
          </cell>
          <cell r="I204">
            <v>0</v>
          </cell>
          <cell r="J204">
            <v>0</v>
          </cell>
          <cell r="K204" t="str">
            <v>101300</v>
          </cell>
          <cell r="L204" t="str">
            <v>147000 Дебиторская задолженность покупателей по б/н</v>
          </cell>
          <cell r="M204" t="str">
            <v>Accounts receivable and prepayments</v>
          </cell>
          <cell r="N204">
            <v>2</v>
          </cell>
          <cell r="O204" t="str">
            <v>Trade receivables</v>
          </cell>
          <cell r="P204" t="e">
            <v>#N/A</v>
          </cell>
        </row>
        <row r="205">
          <cell r="A205" t="str">
            <v>140099</v>
          </cell>
          <cell r="B205">
            <v>241</v>
          </cell>
          <cell r="C205">
            <v>241</v>
          </cell>
          <cell r="D205" t="str">
            <v>Accounts receivable</v>
          </cell>
          <cell r="E205">
            <v>0</v>
          </cell>
          <cell r="G205" t="str">
            <v>bl.</v>
          </cell>
          <cell r="H205">
            <v>62</v>
          </cell>
          <cell r="I205">
            <v>0</v>
          </cell>
          <cell r="J205">
            <v>0</v>
          </cell>
          <cell r="K205" t="str">
            <v>101300</v>
          </cell>
          <cell r="L205" t="str">
            <v>140099 Дебиторская задолжен.товары (коррект.счет)</v>
          </cell>
          <cell r="M205" t="str">
            <v>Accounts receivable and prepayments</v>
          </cell>
          <cell r="N205">
            <v>2</v>
          </cell>
          <cell r="O205" t="str">
            <v>Trade receivables</v>
          </cell>
          <cell r="P205" t="e">
            <v>#N/A</v>
          </cell>
        </row>
        <row r="206">
          <cell r="A206" t="str">
            <v>140010</v>
          </cell>
          <cell r="B206">
            <v>241</v>
          </cell>
          <cell r="C206">
            <v>241</v>
          </cell>
          <cell r="D206" t="str">
            <v>Accounts receivable</v>
          </cell>
          <cell r="E206">
            <v>0</v>
          </cell>
          <cell r="G206" t="str">
            <v>bl.</v>
          </cell>
          <cell r="H206">
            <v>62</v>
          </cell>
          <cell r="I206">
            <v>3</v>
          </cell>
          <cell r="J206">
            <v>0</v>
          </cell>
          <cell r="K206" t="str">
            <v>101300</v>
          </cell>
          <cell r="L206" t="str">
            <v>140010 Дебиторская задолженность (по ОС) внутри страны</v>
          </cell>
          <cell r="M206" t="str">
            <v>Accounts receivable and prepayments</v>
          </cell>
          <cell r="N206">
            <v>2</v>
          </cell>
          <cell r="O206" t="str">
            <v>Trade receivables</v>
          </cell>
          <cell r="P206" t="str">
            <v>Capital prepayments</v>
          </cell>
        </row>
        <row r="207">
          <cell r="A207" t="str">
            <v>141099</v>
          </cell>
          <cell r="B207">
            <v>241</v>
          </cell>
          <cell r="C207">
            <v>241</v>
          </cell>
          <cell r="D207" t="str">
            <v>Accounts receivable</v>
          </cell>
          <cell r="E207">
            <v>0</v>
          </cell>
          <cell r="G207" t="str">
            <v>bl.</v>
          </cell>
          <cell r="H207">
            <v>62</v>
          </cell>
          <cell r="I207">
            <v>3</v>
          </cell>
          <cell r="J207">
            <v>9</v>
          </cell>
          <cell r="K207" t="str">
            <v>101300</v>
          </cell>
          <cell r="L207" t="str">
            <v>141099 Дебиторская задолженн.ОС (коррект.счет)</v>
          </cell>
          <cell r="M207" t="str">
            <v>Prepayments for construction</v>
          </cell>
          <cell r="N207">
            <v>8</v>
          </cell>
          <cell r="O207" t="str">
            <v>Capital prepayments</v>
          </cell>
          <cell r="P207" t="e">
            <v>#N/A</v>
          </cell>
        </row>
        <row r="208">
          <cell r="A208" t="str">
            <v>140020</v>
          </cell>
          <cell r="B208">
            <v>241</v>
          </cell>
          <cell r="C208">
            <v>241</v>
          </cell>
          <cell r="D208" t="str">
            <v>Accounts receivable</v>
          </cell>
          <cell r="E208">
            <v>0</v>
          </cell>
          <cell r="G208" t="str">
            <v>bl.</v>
          </cell>
          <cell r="H208">
            <v>62</v>
          </cell>
          <cell r="I208">
            <v>5</v>
          </cell>
          <cell r="J208">
            <v>0</v>
          </cell>
          <cell r="K208" t="str">
            <v>101300</v>
          </cell>
          <cell r="L208" t="str">
            <v>140020 Дебиторская задолжен.(по услугам) внутри страны</v>
          </cell>
          <cell r="M208" t="str">
            <v>Accounts receivable and prepayments</v>
          </cell>
          <cell r="N208">
            <v>2</v>
          </cell>
          <cell r="O208" t="str">
            <v>Other receivables</v>
          </cell>
          <cell r="P208" t="str">
            <v>Other receivables</v>
          </cell>
        </row>
        <row r="209">
          <cell r="A209" t="str">
            <v>140030</v>
          </cell>
          <cell r="B209">
            <v>241</v>
          </cell>
          <cell r="C209">
            <v>241</v>
          </cell>
          <cell r="D209" t="str">
            <v>Accounts receivable</v>
          </cell>
          <cell r="E209">
            <v>0</v>
          </cell>
          <cell r="G209" t="str">
            <v>bl.</v>
          </cell>
          <cell r="H209">
            <v>62</v>
          </cell>
          <cell r="I209">
            <v>5</v>
          </cell>
          <cell r="J209">
            <v>0</v>
          </cell>
          <cell r="K209" t="str">
            <v>101300</v>
          </cell>
          <cell r="L209" t="str">
            <v>140030 Дебиторская задолженность по выдан.ваучерам</v>
          </cell>
          <cell r="M209" t="str">
            <v>Accounts receivable and prepayments</v>
          </cell>
          <cell r="N209">
            <v>2</v>
          </cell>
          <cell r="O209" t="str">
            <v>Trade receivables</v>
          </cell>
        </row>
        <row r="210">
          <cell r="A210" t="str">
            <v>142099</v>
          </cell>
          <cell r="B210">
            <v>241</v>
          </cell>
          <cell r="C210">
            <v>241</v>
          </cell>
          <cell r="D210" t="str">
            <v>Accounts receivable</v>
          </cell>
          <cell r="E210">
            <v>0</v>
          </cell>
          <cell r="G210" t="str">
            <v>bl.</v>
          </cell>
          <cell r="H210">
            <v>62</v>
          </cell>
          <cell r="I210">
            <v>5</v>
          </cell>
          <cell r="J210">
            <v>9</v>
          </cell>
          <cell r="K210" t="str">
            <v>101300</v>
          </cell>
          <cell r="L210" t="str">
            <v>142099 Дебиторская задолжен. - услуги (коррект.счет)</v>
          </cell>
          <cell r="M210" t="str">
            <v>Accounts receivable and prepayments</v>
          </cell>
          <cell r="N210">
            <v>2</v>
          </cell>
          <cell r="O210" t="str">
            <v>Other receivables</v>
          </cell>
          <cell r="P210" t="str">
            <v>Other receivables</v>
          </cell>
        </row>
        <row r="211">
          <cell r="A211" t="str">
            <v>149090</v>
          </cell>
          <cell r="B211">
            <v>241</v>
          </cell>
          <cell r="C211">
            <v>241</v>
          </cell>
          <cell r="D211" t="str">
            <v>Accounts receivable</v>
          </cell>
          <cell r="E211">
            <v>0</v>
          </cell>
          <cell r="G211" t="str">
            <v>bl.</v>
          </cell>
          <cell r="H211">
            <v>62</v>
          </cell>
          <cell r="I211">
            <v>1</v>
          </cell>
          <cell r="J211">
            <v>1</v>
          </cell>
          <cell r="K211" t="str">
            <v>101300</v>
          </cell>
          <cell r="L211" t="str">
            <v>149090 Расчеты по накопительной скидке с покупателями</v>
          </cell>
          <cell r="M211" t="str">
            <v>Accounts payable and accrued expenses</v>
          </cell>
          <cell r="N211">
            <v>9</v>
          </cell>
          <cell r="O211" t="str">
            <v>Accrued liabilities and other creditors</v>
          </cell>
          <cell r="P211" t="e">
            <v>#N/A</v>
          </cell>
        </row>
        <row r="212">
          <cell r="A212" t="str">
            <v>149010</v>
          </cell>
          <cell r="B212">
            <v>241</v>
          </cell>
          <cell r="C212">
            <v>241</v>
          </cell>
          <cell r="D212" t="str">
            <v>Accounts receivable</v>
          </cell>
          <cell r="E212">
            <v>0</v>
          </cell>
          <cell r="G212" t="str">
            <v>bl.</v>
          </cell>
          <cell r="H212">
            <v>62</v>
          </cell>
          <cell r="I212">
            <v>1</v>
          </cell>
          <cell r="J212">
            <v>1</v>
          </cell>
          <cell r="K212" t="str">
            <v>101300</v>
          </cell>
          <cell r="L212" t="str">
            <v>149010 «Прочие дебиторы»</v>
          </cell>
          <cell r="M212" t="str">
            <v>Accounts receivable and prepayments</v>
          </cell>
          <cell r="N212">
            <v>2</v>
          </cell>
          <cell r="O212" t="str">
            <v>Trade receivables</v>
          </cell>
        </row>
        <row r="213">
          <cell r="A213" t="str">
            <v>140090</v>
          </cell>
          <cell r="B213" t="str">
            <v>х</v>
          </cell>
          <cell r="C213">
            <v>241</v>
          </cell>
          <cell r="D213" t="str">
            <v>Accounts receivable</v>
          </cell>
          <cell r="E213">
            <v>2</v>
          </cell>
          <cell r="F213" t="str">
            <v>bl.</v>
          </cell>
          <cell r="H213">
            <v>62</v>
          </cell>
          <cell r="I213">
            <v>0</v>
          </cell>
          <cell r="J213">
            <v>0</v>
          </cell>
          <cell r="K213" t="str">
            <v>101300</v>
          </cell>
          <cell r="L213" t="str">
            <v>140090 Дебиторская задолженность внутри страны - СРЛ</v>
          </cell>
          <cell r="M213" t="str">
            <v>Accounts receivable and prepayments</v>
          </cell>
          <cell r="N213">
            <v>2</v>
          </cell>
          <cell r="O213" t="str">
            <v>Other receivables</v>
          </cell>
          <cell r="P213" t="e">
            <v>#N/A</v>
          </cell>
        </row>
        <row r="214">
          <cell r="A214" t="str">
            <v>141000</v>
          </cell>
          <cell r="B214" t="str">
            <v>х</v>
          </cell>
          <cell r="C214">
            <v>241</v>
          </cell>
          <cell r="D214" t="str">
            <v>Accounts receivable</v>
          </cell>
          <cell r="E214">
            <v>2</v>
          </cell>
          <cell r="F214" t="str">
            <v>bl.</v>
          </cell>
          <cell r="H214">
            <v>62</v>
          </cell>
          <cell r="I214">
            <v>0</v>
          </cell>
          <cell r="J214">
            <v>0</v>
          </cell>
          <cell r="K214" t="str">
            <v>101300</v>
          </cell>
          <cell r="L214" t="str">
            <v>141000 Дебиторская задолженность (по товарам) за рубежом</v>
          </cell>
          <cell r="M214" t="str">
            <v>Accounts receivable and prepayments</v>
          </cell>
          <cell r="N214">
            <v>2</v>
          </cell>
          <cell r="O214" t="str">
            <v>Trade receivables</v>
          </cell>
          <cell r="P214" t="e">
            <v>#N/A</v>
          </cell>
        </row>
        <row r="215">
          <cell r="A215" t="str">
            <v>141010</v>
          </cell>
          <cell r="B215" t="str">
            <v>х</v>
          </cell>
          <cell r="C215">
            <v>241</v>
          </cell>
          <cell r="D215" t="str">
            <v>Accounts receivable</v>
          </cell>
          <cell r="E215">
            <v>2</v>
          </cell>
          <cell r="F215" t="str">
            <v>bl.</v>
          </cell>
          <cell r="H215">
            <v>62</v>
          </cell>
          <cell r="I215">
            <v>0</v>
          </cell>
          <cell r="J215">
            <v>0</v>
          </cell>
          <cell r="K215" t="str">
            <v>101300</v>
          </cell>
          <cell r="L215" t="str">
            <v>141010 Дебиторская задолженность (по ОС) за рубежом</v>
          </cell>
          <cell r="M215" t="str">
            <v>Prepayments for construction</v>
          </cell>
          <cell r="N215">
            <v>8</v>
          </cell>
          <cell r="O215" t="str">
            <v>Capital prepayments</v>
          </cell>
          <cell r="P215" t="e">
            <v>#N/A</v>
          </cell>
        </row>
        <row r="216">
          <cell r="A216" t="str">
            <v>141020</v>
          </cell>
          <cell r="B216" t="str">
            <v>х</v>
          </cell>
          <cell r="C216">
            <v>241</v>
          </cell>
          <cell r="D216" t="str">
            <v>Accounts receivable</v>
          </cell>
          <cell r="E216">
            <v>2</v>
          </cell>
          <cell r="F216" t="str">
            <v>bl.</v>
          </cell>
          <cell r="H216">
            <v>62</v>
          </cell>
          <cell r="I216">
            <v>5</v>
          </cell>
          <cell r="J216">
            <v>1</v>
          </cell>
          <cell r="K216" t="str">
            <v>101300</v>
          </cell>
          <cell r="L216" t="str">
            <v>141020 Дебиторская задолженность (по услугам) за рубежом</v>
          </cell>
          <cell r="M216" t="str">
            <v>Accounts receivable and prepayments</v>
          </cell>
          <cell r="N216">
            <v>2</v>
          </cell>
          <cell r="O216" t="str">
            <v>Trade receivables</v>
          </cell>
          <cell r="P216" t="str">
            <v>Other receivables</v>
          </cell>
        </row>
        <row r="217">
          <cell r="A217" t="str">
            <v>141090</v>
          </cell>
          <cell r="B217" t="str">
            <v>х</v>
          </cell>
          <cell r="C217">
            <v>241</v>
          </cell>
          <cell r="D217" t="str">
            <v>Accounts receivable</v>
          </cell>
          <cell r="E217">
            <v>2</v>
          </cell>
          <cell r="F217" t="str">
            <v>bl.</v>
          </cell>
          <cell r="H217">
            <v>62</v>
          </cell>
          <cell r="I217">
            <v>0</v>
          </cell>
          <cell r="J217">
            <v>0</v>
          </cell>
          <cell r="K217" t="str">
            <v>101300</v>
          </cell>
          <cell r="L217" t="str">
            <v>141090 Дебиторская задолженность за рубежом - СРЛ (корр.)</v>
          </cell>
          <cell r="M217" t="str">
            <v>Accounts receivable and prepayments</v>
          </cell>
          <cell r="N217">
            <v>2</v>
          </cell>
          <cell r="O217" t="str">
            <v>Other receivables</v>
          </cell>
          <cell r="P217" t="e">
            <v>#N/A</v>
          </cell>
        </row>
        <row r="218">
          <cell r="A218" t="str">
            <v>149000</v>
          </cell>
          <cell r="B218">
            <v>241</v>
          </cell>
          <cell r="C218">
            <v>241</v>
          </cell>
          <cell r="D218" t="str">
            <v>Accounts receivable</v>
          </cell>
          <cell r="E218" t="str">
            <v>del</v>
          </cell>
          <cell r="H218">
            <v>62</v>
          </cell>
          <cell r="I218">
            <v>1</v>
          </cell>
          <cell r="J218">
            <v>1</v>
          </cell>
          <cell r="K218" t="str">
            <v>101300</v>
          </cell>
          <cell r="L218" t="str">
            <v>149000 Расчеты по накопительной скидке с покупателями</v>
          </cell>
          <cell r="M218" t="str">
            <v>Accounts receivable and prepayments</v>
          </cell>
          <cell r="N218">
            <v>2</v>
          </cell>
          <cell r="O218" t="str">
            <v>Trade receivables</v>
          </cell>
          <cell r="P218" t="e">
            <v>#N/A</v>
          </cell>
        </row>
        <row r="219">
          <cell r="A219" t="str">
            <v>142000</v>
          </cell>
          <cell r="B219">
            <v>241</v>
          </cell>
          <cell r="C219">
            <v>241</v>
          </cell>
          <cell r="E219" t="str">
            <v>del</v>
          </cell>
          <cell r="H219">
            <v>0</v>
          </cell>
          <cell r="I219">
            <v>0</v>
          </cell>
          <cell r="J219">
            <v>0</v>
          </cell>
          <cell r="K219" t="str">
            <v>101300</v>
          </cell>
          <cell r="L219" t="str">
            <v>142000 Дебиторская задолженность - магазины</v>
          </cell>
          <cell r="M219" t="str">
            <v>Accounts receivable and prepayments</v>
          </cell>
          <cell r="N219">
            <v>2</v>
          </cell>
          <cell r="O219" t="str">
            <v>Other receivables</v>
          </cell>
          <cell r="P219" t="e">
            <v>#N/A</v>
          </cell>
        </row>
        <row r="220">
          <cell r="A220" t="str">
            <v>143000</v>
          </cell>
          <cell r="B220" t="str">
            <v>х</v>
          </cell>
          <cell r="C220" t="str">
            <v>х</v>
          </cell>
          <cell r="E220" t="str">
            <v>del</v>
          </cell>
          <cell r="H220">
            <v>0</v>
          </cell>
          <cell r="I220">
            <v>0</v>
          </cell>
          <cell r="J220">
            <v>0</v>
          </cell>
          <cell r="K220" t="str">
            <v>101300</v>
          </cell>
          <cell r="L220" t="str">
            <v>143000 "Дебиторская задолженность - юр.лица ТД ""Лента"""</v>
          </cell>
          <cell r="M220" t="e">
            <v>#N/A</v>
          </cell>
          <cell r="N220" t="e">
            <v>#N/A</v>
          </cell>
          <cell r="O220" t="e">
            <v>#N/A</v>
          </cell>
          <cell r="P220" t="e">
            <v>#N/A</v>
          </cell>
        </row>
        <row r="221">
          <cell r="A221" t="str">
            <v>143099</v>
          </cell>
          <cell r="B221" t="str">
            <v>х</v>
          </cell>
          <cell r="C221" t="str">
            <v>х</v>
          </cell>
          <cell r="E221" t="str">
            <v>del</v>
          </cell>
          <cell r="H221">
            <v>0</v>
          </cell>
          <cell r="I221">
            <v>0</v>
          </cell>
          <cell r="J221">
            <v>0</v>
          </cell>
          <cell r="K221" t="str">
            <v>101300</v>
          </cell>
          <cell r="L221" t="str">
            <v>143099 Дебиторская задолжен. - юр.лица Лента (корр.счет)</v>
          </cell>
          <cell r="M221" t="e">
            <v>#N/A</v>
          </cell>
          <cell r="N221" t="e">
            <v>#N/A</v>
          </cell>
          <cell r="O221" t="e">
            <v>#N/A</v>
          </cell>
          <cell r="P221" t="e">
            <v>#N/A</v>
          </cell>
        </row>
        <row r="222">
          <cell r="A222" t="str">
            <v>145000</v>
          </cell>
          <cell r="B222" t="str">
            <v>х</v>
          </cell>
          <cell r="C222" t="str">
            <v>х</v>
          </cell>
          <cell r="E222" t="str">
            <v>del</v>
          </cell>
          <cell r="H222">
            <v>0</v>
          </cell>
          <cell r="I222">
            <v>0</v>
          </cell>
          <cell r="J222">
            <v>0</v>
          </cell>
          <cell r="K222" t="str">
            <v>101300</v>
          </cell>
          <cell r="L222" t="str">
            <v>145000 Дебиторская задолж.покуп.уценен.товар.(сотр.Ленты)</v>
          </cell>
          <cell r="M222" t="e">
            <v>#N/A</v>
          </cell>
          <cell r="N222" t="e">
            <v>#N/A</v>
          </cell>
          <cell r="O222" t="e">
            <v>#N/A</v>
          </cell>
          <cell r="P222" t="e">
            <v>#N/A</v>
          </cell>
        </row>
        <row r="223">
          <cell r="A223" t="str">
            <v>145099</v>
          </cell>
          <cell r="B223" t="str">
            <v>х</v>
          </cell>
          <cell r="C223" t="str">
            <v>х</v>
          </cell>
          <cell r="E223" t="str">
            <v>del</v>
          </cell>
          <cell r="H223">
            <v>0</v>
          </cell>
          <cell r="I223">
            <v>0</v>
          </cell>
          <cell r="J223">
            <v>0</v>
          </cell>
          <cell r="K223" t="str">
            <v>101300</v>
          </cell>
          <cell r="L223" t="str">
            <v>145099 Деб.задолж.покуп.уц.товар.(сотр.Ленты) (корр.счет)</v>
          </cell>
          <cell r="M223" t="e">
            <v>#N/A</v>
          </cell>
          <cell r="N223" t="e">
            <v>#N/A</v>
          </cell>
          <cell r="O223" t="e">
            <v>#N/A</v>
          </cell>
          <cell r="P223" t="e">
            <v>#N/A</v>
          </cell>
        </row>
        <row r="224">
          <cell r="A224" t="str">
            <v>148000</v>
          </cell>
          <cell r="B224">
            <v>241</v>
          </cell>
          <cell r="C224">
            <v>241</v>
          </cell>
          <cell r="D224" t="str">
            <v>Accounts receivable</v>
          </cell>
          <cell r="F224" t="str">
            <v>bl.</v>
          </cell>
          <cell r="H224">
            <v>71</v>
          </cell>
          <cell r="I224">
            <v>0</v>
          </cell>
          <cell r="J224">
            <v>0</v>
          </cell>
          <cell r="K224" t="str">
            <v>101300</v>
          </cell>
          <cell r="L224" t="str">
            <v>148000 Дебиторская задолженность покупателей через кассы</v>
          </cell>
          <cell r="M224" t="str">
            <v>Accounts receivable and prepayments</v>
          </cell>
          <cell r="N224">
            <v>2</v>
          </cell>
          <cell r="O224" t="str">
            <v>Other receivables</v>
          </cell>
          <cell r="P224" t="str">
            <v>Other receivables</v>
          </cell>
        </row>
        <row r="225">
          <cell r="A225" t="str">
            <v>148099</v>
          </cell>
          <cell r="B225" t="str">
            <v>х</v>
          </cell>
          <cell r="C225" t="str">
            <v>х</v>
          </cell>
          <cell r="E225" t="str">
            <v>del</v>
          </cell>
          <cell r="H225">
            <v>62</v>
          </cell>
          <cell r="I225">
            <v>0</v>
          </cell>
          <cell r="J225">
            <v>0</v>
          </cell>
          <cell r="K225" t="str">
            <v>101300</v>
          </cell>
          <cell r="L225" t="str">
            <v>148099 Дебиторская задолжен.покупат.ч/кассы (корр.счет)</v>
          </cell>
          <cell r="M225" t="e">
            <v>#N/A</v>
          </cell>
          <cell r="N225" t="e">
            <v>#N/A</v>
          </cell>
          <cell r="O225" t="e">
            <v>#N/A</v>
          </cell>
          <cell r="P225" t="e">
            <v>#N/A</v>
          </cell>
        </row>
        <row r="226">
          <cell r="A226" t="str">
            <v>149099</v>
          </cell>
          <cell r="B226" t="str">
            <v>х</v>
          </cell>
          <cell r="C226">
            <v>622</v>
          </cell>
          <cell r="D226" t="str">
            <v>Accounts payable ( other services)</v>
          </cell>
          <cell r="E226" t="str">
            <v>del</v>
          </cell>
          <cell r="H226">
            <v>62</v>
          </cell>
          <cell r="I226">
            <v>1</v>
          </cell>
          <cell r="J226">
            <v>9</v>
          </cell>
          <cell r="K226" t="str">
            <v>101300</v>
          </cell>
          <cell r="L226" t="str">
            <v>149099 Дебиторская задолжен.проч.(ан.покупат., корр.счет)</v>
          </cell>
          <cell r="M226" t="str">
            <v>Accounts receivable and prepayments</v>
          </cell>
          <cell r="N226">
            <v>2</v>
          </cell>
          <cell r="O226" t="str">
            <v>Other receivables</v>
          </cell>
          <cell r="P226" t="str">
            <v>Other receivables</v>
          </cell>
        </row>
        <row r="227">
          <cell r="A227" t="str">
            <v>149999</v>
          </cell>
          <cell r="B227" t="str">
            <v>х</v>
          </cell>
          <cell r="C227" t="str">
            <v>х</v>
          </cell>
          <cell r="E227" t="str">
            <v>del</v>
          </cell>
          <cell r="H227">
            <v>60</v>
          </cell>
          <cell r="I227">
            <v>0</v>
          </cell>
          <cell r="J227">
            <v>0</v>
          </cell>
          <cell r="K227" t="str">
            <v>101300</v>
          </cell>
          <cell r="L227" t="str">
            <v>149999 Кредиторы, являющиеся дебиторами</v>
          </cell>
          <cell r="M227" t="e">
            <v>#N/A</v>
          </cell>
          <cell r="N227" t="e">
            <v>#N/A</v>
          </cell>
          <cell r="O227" t="e">
            <v>#N/A</v>
          </cell>
          <cell r="P227" t="e">
            <v>#N/A</v>
          </cell>
        </row>
        <row r="228">
          <cell r="A228" t="str">
            <v>144000</v>
          </cell>
          <cell r="B228">
            <v>622</v>
          </cell>
          <cell r="C228">
            <v>622</v>
          </cell>
          <cell r="D228" t="str">
            <v>Accounts payable ( other services)</v>
          </cell>
          <cell r="E228">
            <v>0</v>
          </cell>
          <cell r="G228" t="str">
            <v>bl.</v>
          </cell>
          <cell r="H228">
            <v>94</v>
          </cell>
          <cell r="I228">
            <v>1</v>
          </cell>
          <cell r="J228">
            <v>1</v>
          </cell>
          <cell r="K228" t="str">
            <v>101300</v>
          </cell>
          <cell r="L228" t="str">
            <v>144000 Дебиторская задолженность под.лиц (недостачи)</v>
          </cell>
          <cell r="M228" t="str">
            <v>Accounts receivable and prepayments</v>
          </cell>
          <cell r="N228">
            <v>2</v>
          </cell>
          <cell r="O228" t="str">
            <v>Other receivables</v>
          </cell>
          <cell r="P228" t="str">
            <v>Other receivables</v>
          </cell>
        </row>
        <row r="229">
          <cell r="A229" t="str">
            <v>144100</v>
          </cell>
          <cell r="B229">
            <v>622</v>
          </cell>
          <cell r="C229">
            <v>622</v>
          </cell>
          <cell r="D229" t="str">
            <v>Accounts payable ( other services)</v>
          </cell>
          <cell r="E229">
            <v>0</v>
          </cell>
          <cell r="G229" t="str">
            <v>bl.</v>
          </cell>
          <cell r="H229">
            <v>71</v>
          </cell>
          <cell r="I229">
            <v>0</v>
          </cell>
          <cell r="J229">
            <v>0</v>
          </cell>
          <cell r="K229" t="str">
            <v>101300</v>
          </cell>
          <cell r="L229" t="str">
            <v>144100 Дебиторская задолженность (удержание недостач)</v>
          </cell>
          <cell r="M229" t="str">
            <v>Accounts receivable and prepayments</v>
          </cell>
          <cell r="N229">
            <v>2</v>
          </cell>
          <cell r="O229" t="str">
            <v>Other receivables</v>
          </cell>
          <cell r="P229" t="e">
            <v>#N/A</v>
          </cell>
        </row>
        <row r="230">
          <cell r="A230" t="str">
            <v>144099</v>
          </cell>
          <cell r="B230">
            <v>622</v>
          </cell>
          <cell r="C230">
            <v>622</v>
          </cell>
          <cell r="D230" t="str">
            <v>Accounts payable ( other services)</v>
          </cell>
          <cell r="E230">
            <v>0</v>
          </cell>
          <cell r="G230" t="str">
            <v>bl.</v>
          </cell>
          <cell r="H230">
            <v>94</v>
          </cell>
          <cell r="I230">
            <v>1</v>
          </cell>
          <cell r="J230">
            <v>9</v>
          </cell>
          <cell r="K230" t="str">
            <v>101300</v>
          </cell>
          <cell r="L230" t="str">
            <v>144099 Дебиторская задолжен.подотчет.лиц (коррект.счет)</v>
          </cell>
          <cell r="M230" t="str">
            <v>Accounts receivable and prepayments</v>
          </cell>
          <cell r="N230">
            <v>2</v>
          </cell>
          <cell r="O230" t="str">
            <v>Other receivables</v>
          </cell>
          <cell r="P230" t="e">
            <v>#N/A</v>
          </cell>
        </row>
        <row r="231">
          <cell r="A231" t="str">
            <v>146000</v>
          </cell>
          <cell r="B231">
            <v>640</v>
          </cell>
          <cell r="C231">
            <v>640</v>
          </cell>
          <cell r="D231" t="str">
            <v>Advances received &amp; other payables</v>
          </cell>
          <cell r="E231">
            <v>0</v>
          </cell>
          <cell r="G231" t="str">
            <v>bl.</v>
          </cell>
          <cell r="H231">
            <v>86</v>
          </cell>
          <cell r="I231">
            <v>0</v>
          </cell>
          <cell r="J231">
            <v>0</v>
          </cell>
          <cell r="K231" t="str">
            <v>101301</v>
          </cell>
          <cell r="L231" t="str">
            <v>146000 Целевое финансирование</v>
          </cell>
          <cell r="M231" t="str">
            <v>Advances received</v>
          </cell>
          <cell r="N231" t="str">
            <v>9.a</v>
          </cell>
          <cell r="O231" t="str">
            <v>Advances received</v>
          </cell>
          <cell r="P231" t="e">
            <v>#N/A</v>
          </cell>
        </row>
        <row r="232">
          <cell r="A232" t="str">
            <v>146099</v>
          </cell>
          <cell r="B232">
            <v>640</v>
          </cell>
          <cell r="C232">
            <v>640</v>
          </cell>
          <cell r="D232" t="str">
            <v>Advances received &amp; other payables</v>
          </cell>
          <cell r="E232">
            <v>0</v>
          </cell>
          <cell r="G232" t="str">
            <v>bl.</v>
          </cell>
          <cell r="H232">
            <v>86</v>
          </cell>
          <cell r="I232">
            <v>0</v>
          </cell>
          <cell r="J232">
            <v>0</v>
          </cell>
          <cell r="L232" t="str">
            <v>146099 Целевое финансирование (корр.счет)</v>
          </cell>
          <cell r="M232" t="str">
            <v>Advances received</v>
          </cell>
          <cell r="N232" t="str">
            <v>9.a</v>
          </cell>
          <cell r="O232" t="str">
            <v>Advances received</v>
          </cell>
          <cell r="P232" t="e">
            <v>#N/A</v>
          </cell>
        </row>
        <row r="233">
          <cell r="A233" t="str">
            <v>031000</v>
          </cell>
          <cell r="B233">
            <v>242</v>
          </cell>
          <cell r="C233">
            <v>242</v>
          </cell>
          <cell r="D233" t="str">
            <v>Advances to suppliers of goods</v>
          </cell>
          <cell r="E233">
            <v>0</v>
          </cell>
          <cell r="G233" t="str">
            <v>bl.</v>
          </cell>
          <cell r="H233">
            <v>60</v>
          </cell>
          <cell r="I233">
            <v>1</v>
          </cell>
          <cell r="J233">
            <v>2</v>
          </cell>
          <cell r="K233" t="str">
            <v>101400</v>
          </cell>
          <cell r="L233" t="str">
            <v>031000 Авансы, выданные на материальные ценности (товары)</v>
          </cell>
          <cell r="M233" t="str">
            <v>Accounts receivable and prepayments</v>
          </cell>
          <cell r="N233">
            <v>2</v>
          </cell>
          <cell r="O233" t="str">
            <v>Advances to suppliers</v>
          </cell>
          <cell r="P233" t="str">
            <v>Advances to suppliers</v>
          </cell>
        </row>
        <row r="234">
          <cell r="A234" t="str">
            <v>031099</v>
          </cell>
          <cell r="B234">
            <v>242</v>
          </cell>
          <cell r="C234">
            <v>242</v>
          </cell>
          <cell r="D234" t="str">
            <v>Advances to suppliers of goods</v>
          </cell>
          <cell r="E234">
            <v>0</v>
          </cell>
          <cell r="G234" t="str">
            <v>bl.</v>
          </cell>
          <cell r="H234">
            <v>60</v>
          </cell>
          <cell r="I234">
            <v>1</v>
          </cell>
          <cell r="J234">
            <v>9</v>
          </cell>
          <cell r="K234" t="str">
            <v>101400</v>
          </cell>
          <cell r="L234" t="str">
            <v>031099 Авансы товары (корр.счет)</v>
          </cell>
          <cell r="M234" t="str">
            <v>Accounts receivable and prepayments</v>
          </cell>
          <cell r="N234">
            <v>2</v>
          </cell>
          <cell r="O234" t="str">
            <v>Advances to suppliers</v>
          </cell>
          <cell r="P234" t="str">
            <v>Advances to suppliers</v>
          </cell>
        </row>
        <row r="235">
          <cell r="A235" t="str">
            <v>031090</v>
          </cell>
          <cell r="B235" t="str">
            <v>х</v>
          </cell>
          <cell r="C235" t="str">
            <v>х</v>
          </cell>
          <cell r="D235" t="str">
            <v>Advances to suppliers of goods</v>
          </cell>
          <cell r="E235" t="str">
            <v>del</v>
          </cell>
          <cell r="H235">
            <v>60</v>
          </cell>
          <cell r="I235">
            <v>0</v>
          </cell>
          <cell r="J235">
            <v>0</v>
          </cell>
          <cell r="K235" t="str">
            <v>101400</v>
          </cell>
          <cell r="L235" t="str">
            <v>031090 Авансы товары(корр.счет)</v>
          </cell>
          <cell r="M235" t="e">
            <v>#N/A</v>
          </cell>
          <cell r="N235" t="e">
            <v>#N/A</v>
          </cell>
          <cell r="O235" t="e">
            <v>#N/A</v>
          </cell>
          <cell r="P235" t="e">
            <v>#N/A</v>
          </cell>
        </row>
        <row r="236">
          <cell r="A236" t="str">
            <v>034000</v>
          </cell>
          <cell r="B236">
            <v>242</v>
          </cell>
          <cell r="C236">
            <v>242</v>
          </cell>
          <cell r="D236" t="str">
            <v>Advances to suppliers of assets &amp; services</v>
          </cell>
          <cell r="E236">
            <v>0</v>
          </cell>
          <cell r="G236" t="str">
            <v>bl.</v>
          </cell>
          <cell r="H236">
            <v>60</v>
          </cell>
          <cell r="I236">
            <v>7</v>
          </cell>
          <cell r="J236">
            <v>2</v>
          </cell>
          <cell r="K236" t="str">
            <v>101500</v>
          </cell>
          <cell r="L236" t="str">
            <v>034000 Авансы, выданные на закупку, монтаж осн.средств</v>
          </cell>
          <cell r="M236" t="str">
            <v>Prepayments for construction</v>
          </cell>
          <cell r="N236">
            <v>8</v>
          </cell>
          <cell r="O236" t="str">
            <v>Capital prepayments</v>
          </cell>
          <cell r="P236" t="str">
            <v>Capital prepayments</v>
          </cell>
        </row>
        <row r="237">
          <cell r="A237" t="str">
            <v>034090</v>
          </cell>
          <cell r="B237">
            <v>242</v>
          </cell>
          <cell r="C237">
            <v>242</v>
          </cell>
          <cell r="D237" t="str">
            <v>Advances to suppliers of assets &amp; services</v>
          </cell>
          <cell r="E237">
            <v>0</v>
          </cell>
          <cell r="G237" t="str">
            <v>bl.</v>
          </cell>
          <cell r="H237">
            <v>60</v>
          </cell>
          <cell r="I237">
            <v>0</v>
          </cell>
          <cell r="J237">
            <v>0</v>
          </cell>
          <cell r="K237" t="str">
            <v>101500</v>
          </cell>
          <cell r="L237" t="str">
            <v>034090 Авансы ОС (корр.счет)</v>
          </cell>
          <cell r="M237" t="str">
            <v>Prepayments for construction</v>
          </cell>
          <cell r="N237">
            <v>8</v>
          </cell>
          <cell r="O237" t="str">
            <v>Capital prepayments</v>
          </cell>
          <cell r="P237" t="e">
            <v>#N/A</v>
          </cell>
        </row>
        <row r="238">
          <cell r="A238" t="str">
            <v>036000</v>
          </cell>
          <cell r="B238">
            <v>242</v>
          </cell>
          <cell r="C238">
            <v>242</v>
          </cell>
          <cell r="D238" t="str">
            <v>Advances to suppliers of assets &amp; services</v>
          </cell>
          <cell r="E238">
            <v>0</v>
          </cell>
          <cell r="G238" t="str">
            <v>bl.</v>
          </cell>
          <cell r="H238">
            <v>60</v>
          </cell>
          <cell r="I238">
            <v>3</v>
          </cell>
          <cell r="J238">
            <v>2</v>
          </cell>
          <cell r="K238" t="str">
            <v>101500</v>
          </cell>
          <cell r="L238" t="str">
            <v>036000 Авансы, выданные на услуги</v>
          </cell>
          <cell r="M238" t="str">
            <v>Accounts receivable and prepayments</v>
          </cell>
          <cell r="N238">
            <v>2</v>
          </cell>
          <cell r="O238" t="str">
            <v>Prepayments</v>
          </cell>
          <cell r="P238" t="str">
            <v>Prepayments</v>
          </cell>
        </row>
        <row r="239">
          <cell r="A239" t="str">
            <v>036099</v>
          </cell>
          <cell r="B239">
            <v>242</v>
          </cell>
          <cell r="C239">
            <v>242</v>
          </cell>
          <cell r="D239" t="str">
            <v>Advances to suppliers of assets &amp; services</v>
          </cell>
          <cell r="E239">
            <v>0</v>
          </cell>
          <cell r="G239" t="str">
            <v>bl.</v>
          </cell>
          <cell r="H239">
            <v>60</v>
          </cell>
          <cell r="I239">
            <v>3</v>
          </cell>
          <cell r="J239">
            <v>9</v>
          </cell>
          <cell r="K239" t="str">
            <v>101500</v>
          </cell>
          <cell r="L239" t="str">
            <v>036099 Авансы услуги (корр.счет)</v>
          </cell>
          <cell r="M239" t="str">
            <v>Accounts receivable and prepayments</v>
          </cell>
          <cell r="N239">
            <v>2</v>
          </cell>
          <cell r="O239" t="str">
            <v>Prepayments</v>
          </cell>
          <cell r="P239" t="str">
            <v>Prepayments</v>
          </cell>
        </row>
        <row r="240">
          <cell r="A240" t="str">
            <v>038000</v>
          </cell>
          <cell r="B240">
            <v>242</v>
          </cell>
          <cell r="C240">
            <v>242</v>
          </cell>
          <cell r="D240" t="str">
            <v>Advances to suppliers of assets &amp; services</v>
          </cell>
          <cell r="E240">
            <v>0</v>
          </cell>
          <cell r="G240" t="str">
            <v>bl.</v>
          </cell>
          <cell r="H240">
            <v>60</v>
          </cell>
          <cell r="I240">
            <v>0</v>
          </cell>
          <cell r="J240">
            <v>0</v>
          </cell>
          <cell r="K240" t="str">
            <v>101500</v>
          </cell>
          <cell r="L240" t="str">
            <v>038000 Авансы, выданные поставщикам за услуги (rand)</v>
          </cell>
          <cell r="M240" t="str">
            <v>Accounts receivable and prepayments</v>
          </cell>
          <cell r="N240">
            <v>2</v>
          </cell>
          <cell r="O240" t="str">
            <v>Prepayments</v>
          </cell>
          <cell r="P240" t="e">
            <v>#N/A</v>
          </cell>
        </row>
        <row r="241">
          <cell r="A241" t="str">
            <v>038099</v>
          </cell>
          <cell r="B241">
            <v>242</v>
          </cell>
          <cell r="C241">
            <v>242</v>
          </cell>
          <cell r="D241" t="str">
            <v>Advances to suppliers of assets &amp; services</v>
          </cell>
          <cell r="E241">
            <v>0</v>
          </cell>
          <cell r="G241" t="str">
            <v>bl.</v>
          </cell>
          <cell r="H241">
            <v>60</v>
          </cell>
          <cell r="I241">
            <v>0</v>
          </cell>
          <cell r="J241">
            <v>0</v>
          </cell>
          <cell r="K241" t="str">
            <v>101500</v>
          </cell>
          <cell r="L241" t="str">
            <v>038099 Авансы за рубежом (корр.счет)</v>
          </cell>
          <cell r="M241" t="str">
            <v>Accounts receivable and prepayments</v>
          </cell>
          <cell r="N241">
            <v>2</v>
          </cell>
          <cell r="O241" t="str">
            <v>Prepayments</v>
          </cell>
          <cell r="P241" t="e">
            <v>#N/A</v>
          </cell>
        </row>
        <row r="242">
          <cell r="A242" t="str">
            <v>035000</v>
          </cell>
          <cell r="B242" t="str">
            <v>х</v>
          </cell>
          <cell r="C242">
            <v>242</v>
          </cell>
          <cell r="D242" t="str">
            <v>Advances to suppliers of assets &amp; services</v>
          </cell>
          <cell r="E242">
            <v>2</v>
          </cell>
          <cell r="F242" t="str">
            <v>bl.</v>
          </cell>
          <cell r="H242">
            <v>60</v>
          </cell>
          <cell r="I242">
            <v>0</v>
          </cell>
          <cell r="J242">
            <v>0</v>
          </cell>
          <cell r="K242" t="str">
            <v>101500</v>
          </cell>
          <cell r="L242" t="str">
            <v>035000 Авансы, выданные на покупку ОС (Ist.)</v>
          </cell>
          <cell r="M242" t="str">
            <v>Prepayments for construction</v>
          </cell>
          <cell r="N242">
            <v>8</v>
          </cell>
          <cell r="O242" t="str">
            <v>Capital prepayments</v>
          </cell>
          <cell r="P242" t="e">
            <v>#N/A</v>
          </cell>
        </row>
        <row r="243">
          <cell r="A243" t="str">
            <v>035099</v>
          </cell>
          <cell r="B243" t="str">
            <v>х</v>
          </cell>
          <cell r="C243">
            <v>242</v>
          </cell>
          <cell r="D243" t="str">
            <v>Advances to suppliers of assets &amp; services</v>
          </cell>
          <cell r="E243">
            <v>2</v>
          </cell>
          <cell r="F243" t="str">
            <v>bl.</v>
          </cell>
          <cell r="H243">
            <v>60</v>
          </cell>
          <cell r="I243">
            <v>7</v>
          </cell>
          <cell r="J243">
            <v>9</v>
          </cell>
          <cell r="K243" t="str">
            <v>101500</v>
          </cell>
          <cell r="L243" t="str">
            <v>035099 Авансы ОС (корр.счет)</v>
          </cell>
          <cell r="M243" t="str">
            <v>Prepayments for construction</v>
          </cell>
          <cell r="N243">
            <v>8</v>
          </cell>
          <cell r="O243" t="str">
            <v>Capital prepayments</v>
          </cell>
          <cell r="P243" t="str">
            <v>Capital prepayments</v>
          </cell>
        </row>
        <row r="244">
          <cell r="A244" t="str">
            <v>039000</v>
          </cell>
          <cell r="B244" t="str">
            <v>х</v>
          </cell>
          <cell r="C244">
            <v>242</v>
          </cell>
          <cell r="D244" t="str">
            <v>Advances to suppliers of assets &amp; services</v>
          </cell>
          <cell r="E244">
            <v>2</v>
          </cell>
          <cell r="F244" t="str">
            <v>bl.</v>
          </cell>
          <cell r="H244">
            <v>60</v>
          </cell>
          <cell r="I244">
            <v>0</v>
          </cell>
          <cell r="J244">
            <v>0</v>
          </cell>
          <cell r="K244" t="str">
            <v>101500</v>
          </cell>
          <cell r="L244" t="str">
            <v>039000 Прочие выданные авансы (Ist)</v>
          </cell>
          <cell r="M244" t="str">
            <v>Accounts receivable and prepayments</v>
          </cell>
          <cell r="N244">
            <v>2</v>
          </cell>
          <cell r="O244" t="str">
            <v>Prepayments</v>
          </cell>
          <cell r="P244" t="e">
            <v>#N/A</v>
          </cell>
        </row>
        <row r="245">
          <cell r="A245" t="str">
            <v>039099</v>
          </cell>
          <cell r="B245" t="str">
            <v>х</v>
          </cell>
          <cell r="C245">
            <v>242</v>
          </cell>
          <cell r="D245" t="str">
            <v>Advances to suppliers of assets &amp; services</v>
          </cell>
          <cell r="E245">
            <v>2</v>
          </cell>
          <cell r="F245" t="str">
            <v>bl.</v>
          </cell>
          <cell r="H245">
            <v>60</v>
          </cell>
          <cell r="I245">
            <v>0</v>
          </cell>
          <cell r="J245">
            <v>0</v>
          </cell>
          <cell r="K245" t="str">
            <v>101500</v>
          </cell>
          <cell r="L245" t="str">
            <v>039099 Авансы прочие(корр.счет) (Ist)</v>
          </cell>
          <cell r="M245" t="str">
            <v>Accounts receivable and prepayments</v>
          </cell>
          <cell r="N245">
            <v>2</v>
          </cell>
          <cell r="O245" t="str">
            <v>Prepayments</v>
          </cell>
          <cell r="P245" t="e">
            <v>#N/A</v>
          </cell>
        </row>
        <row r="246">
          <cell r="A246" t="str">
            <v>032000</v>
          </cell>
          <cell r="B246" t="str">
            <v>х</v>
          </cell>
          <cell r="C246" t="str">
            <v>х</v>
          </cell>
          <cell r="D246" t="str">
            <v>Advances to suppliers of assets &amp; services</v>
          </cell>
          <cell r="E246" t="str">
            <v>del</v>
          </cell>
          <cell r="H246">
            <v>60</v>
          </cell>
          <cell r="I246">
            <v>0</v>
          </cell>
          <cell r="J246">
            <v>0</v>
          </cell>
          <cell r="K246" t="str">
            <v>101500</v>
          </cell>
          <cell r="L246" t="str">
            <v>032000 Авансы, выд.на мат.ценности (тов.д/собст.использ.)</v>
          </cell>
          <cell r="M246" t="e">
            <v>#N/A</v>
          </cell>
          <cell r="N246" t="e">
            <v>#N/A</v>
          </cell>
          <cell r="O246" t="e">
            <v>#N/A</v>
          </cell>
          <cell r="P246" t="e">
            <v>#N/A</v>
          </cell>
        </row>
        <row r="247">
          <cell r="A247" t="str">
            <v>033000</v>
          </cell>
          <cell r="B247" t="str">
            <v>х</v>
          </cell>
          <cell r="C247" t="str">
            <v>х</v>
          </cell>
          <cell r="D247" t="str">
            <v>Advances to suppliers of assets &amp; services</v>
          </cell>
          <cell r="E247" t="str">
            <v>del</v>
          </cell>
          <cell r="H247">
            <v>60</v>
          </cell>
          <cell r="I247">
            <v>0</v>
          </cell>
          <cell r="J247">
            <v>0</v>
          </cell>
          <cell r="K247" t="str">
            <v>101500</v>
          </cell>
          <cell r="L247" t="str">
            <v>033000 Авансы, выданные на реконструкцию основных средств</v>
          </cell>
          <cell r="M247" t="e">
            <v>#N/A</v>
          </cell>
          <cell r="N247" t="e">
            <v>#N/A</v>
          </cell>
          <cell r="O247" t="e">
            <v>#N/A</v>
          </cell>
          <cell r="P247" t="e">
            <v>#N/A</v>
          </cell>
        </row>
        <row r="248">
          <cell r="A248" t="str">
            <v>036090</v>
          </cell>
          <cell r="B248" t="str">
            <v>х</v>
          </cell>
          <cell r="C248" t="str">
            <v>х</v>
          </cell>
          <cell r="D248" t="str">
            <v>Advances to suppliers of assets &amp; services</v>
          </cell>
          <cell r="E248" t="str">
            <v>del</v>
          </cell>
          <cell r="H248">
            <v>60</v>
          </cell>
          <cell r="I248">
            <v>0</v>
          </cell>
          <cell r="J248">
            <v>0</v>
          </cell>
          <cell r="K248" t="str">
            <v>101500</v>
          </cell>
          <cell r="L248" t="str">
            <v>036090 Авансы услуги(корр.счет)</v>
          </cell>
          <cell r="M248" t="e">
            <v>#N/A</v>
          </cell>
          <cell r="N248" t="e">
            <v>#N/A</v>
          </cell>
          <cell r="O248" t="e">
            <v>#N/A</v>
          </cell>
          <cell r="P248" t="e">
            <v>#N/A</v>
          </cell>
        </row>
        <row r="249">
          <cell r="A249" t="str">
            <v>037000</v>
          </cell>
          <cell r="B249" t="str">
            <v>х</v>
          </cell>
          <cell r="C249" t="str">
            <v>х</v>
          </cell>
          <cell r="D249" t="str">
            <v>Advances to suppliers of assets &amp; services</v>
          </cell>
          <cell r="E249" t="str">
            <v>del</v>
          </cell>
          <cell r="H249">
            <v>60</v>
          </cell>
          <cell r="I249">
            <v>0</v>
          </cell>
          <cell r="J249">
            <v>0</v>
          </cell>
          <cell r="K249" t="str">
            <v>101500</v>
          </cell>
          <cell r="L249" t="str">
            <v>037000 Авансы, выданные подотчетным лицам</v>
          </cell>
          <cell r="M249" t="e">
            <v>#N/A</v>
          </cell>
          <cell r="N249" t="e">
            <v>#N/A</v>
          </cell>
          <cell r="O249" t="e">
            <v>#N/A</v>
          </cell>
          <cell r="P249" t="e">
            <v>#N/A</v>
          </cell>
        </row>
        <row r="250">
          <cell r="A250" t="str">
            <v>037099</v>
          </cell>
          <cell r="B250" t="str">
            <v>х</v>
          </cell>
          <cell r="C250" t="str">
            <v>х</v>
          </cell>
          <cell r="D250" t="str">
            <v>Advances to suppliers of assets &amp; services</v>
          </cell>
          <cell r="E250" t="str">
            <v>del</v>
          </cell>
          <cell r="H250">
            <v>60</v>
          </cell>
          <cell r="I250">
            <v>0</v>
          </cell>
          <cell r="J250">
            <v>0</v>
          </cell>
          <cell r="K250" t="str">
            <v>101500</v>
          </cell>
          <cell r="L250" t="str">
            <v>037099 Авансы подотч.л (корр.счет)</v>
          </cell>
          <cell r="M250" t="e">
            <v>#N/A</v>
          </cell>
          <cell r="N250" t="e">
            <v>#N/A</v>
          </cell>
          <cell r="O250" t="e">
            <v>#N/A</v>
          </cell>
          <cell r="P250" t="e">
            <v>#N/A</v>
          </cell>
        </row>
        <row r="251">
          <cell r="A251" t="str">
            <v>300000</v>
          </cell>
          <cell r="B251">
            <v>214</v>
          </cell>
          <cell r="C251">
            <v>214</v>
          </cell>
          <cell r="D251" t="str">
            <v>Inventory</v>
          </cell>
          <cell r="E251">
            <v>0</v>
          </cell>
          <cell r="G251" t="str">
            <v>bl.</v>
          </cell>
          <cell r="H251">
            <v>41</v>
          </cell>
          <cell r="I251">
            <v>1</v>
          </cell>
          <cell r="J251">
            <v>0</v>
          </cell>
          <cell r="K251" t="str">
            <v>101600</v>
          </cell>
          <cell r="L251" t="str">
            <v>300000 Товары FOOD</v>
          </cell>
          <cell r="M251" t="str">
            <v>Inventories</v>
          </cell>
          <cell r="N251">
            <v>3</v>
          </cell>
          <cell r="O251" t="str">
            <v>Resale stock</v>
          </cell>
          <cell r="P251" t="str">
            <v>Resale stock</v>
          </cell>
        </row>
        <row r="252">
          <cell r="A252" t="str">
            <v>300010</v>
          </cell>
          <cell r="B252">
            <v>214</v>
          </cell>
          <cell r="C252">
            <v>214</v>
          </cell>
          <cell r="D252" t="str">
            <v>Inventory</v>
          </cell>
          <cell r="E252">
            <v>0</v>
          </cell>
          <cell r="G252" t="str">
            <v>bl.</v>
          </cell>
          <cell r="H252">
            <v>41</v>
          </cell>
          <cell r="I252">
            <v>2</v>
          </cell>
          <cell r="J252">
            <v>0</v>
          </cell>
          <cell r="K252" t="str">
            <v>101600</v>
          </cell>
          <cell r="L252" t="str">
            <v>300010 Товары NON-FOOD</v>
          </cell>
          <cell r="M252" t="str">
            <v>Inventories</v>
          </cell>
          <cell r="N252">
            <v>3</v>
          </cell>
          <cell r="O252" t="str">
            <v>Resale stock</v>
          </cell>
          <cell r="P252" t="str">
            <v>Resale stock</v>
          </cell>
        </row>
        <row r="253">
          <cell r="A253" t="str">
            <v>301010</v>
          </cell>
          <cell r="B253" t="str">
            <v>х</v>
          </cell>
          <cell r="C253" t="str">
            <v>х</v>
          </cell>
          <cell r="E253" t="str">
            <v>del</v>
          </cell>
          <cell r="H253">
            <v>0</v>
          </cell>
          <cell r="I253">
            <v>0</v>
          </cell>
          <cell r="J253">
            <v>0</v>
          </cell>
          <cell r="K253" t="str">
            <v>101600</v>
          </cell>
          <cell r="L253" t="str">
            <v>301010 Рекламоносители</v>
          </cell>
          <cell r="M253" t="str">
            <v>Inventories</v>
          </cell>
          <cell r="N253">
            <v>3</v>
          </cell>
          <cell r="O253" t="str">
            <v>Resale stock</v>
          </cell>
          <cell r="P253" t="e">
            <v>#N/A</v>
          </cell>
        </row>
        <row r="254">
          <cell r="A254" t="str">
            <v>301019</v>
          </cell>
          <cell r="B254" t="str">
            <v>х</v>
          </cell>
          <cell r="C254" t="str">
            <v>х</v>
          </cell>
          <cell r="E254" t="str">
            <v>del</v>
          </cell>
          <cell r="H254">
            <v>0</v>
          </cell>
          <cell r="I254">
            <v>0</v>
          </cell>
          <cell r="J254">
            <v>0</v>
          </cell>
          <cell r="K254" t="str">
            <v>101600</v>
          </cell>
          <cell r="L254" t="str">
            <v>301019 Рекламоносители - коррект.счет</v>
          </cell>
          <cell r="M254" t="str">
            <v>Inventories</v>
          </cell>
          <cell r="N254">
            <v>3</v>
          </cell>
          <cell r="O254" t="str">
            <v>Resale stock</v>
          </cell>
          <cell r="P254" t="e">
            <v>#N/A</v>
          </cell>
        </row>
        <row r="255">
          <cell r="A255" t="str">
            <v>301030</v>
          </cell>
          <cell r="B255" t="str">
            <v>х</v>
          </cell>
          <cell r="C255" t="str">
            <v>х</v>
          </cell>
          <cell r="E255" t="str">
            <v>del</v>
          </cell>
          <cell r="H255">
            <v>0</v>
          </cell>
          <cell r="I255">
            <v>0</v>
          </cell>
          <cell r="J255">
            <v>0</v>
          </cell>
          <cell r="K255" t="str">
            <v>101600</v>
          </cell>
          <cell r="L255" t="str">
            <v>301030 Материалы для производства и инструменты</v>
          </cell>
          <cell r="M255" t="str">
            <v>Inventories</v>
          </cell>
          <cell r="N255">
            <v>3</v>
          </cell>
          <cell r="O255" t="str">
            <v>Resale stock</v>
          </cell>
          <cell r="P255" t="e">
            <v>#N/A</v>
          </cell>
        </row>
        <row r="256">
          <cell r="A256" t="str">
            <v>301039</v>
          </cell>
          <cell r="B256" t="str">
            <v>х</v>
          </cell>
          <cell r="C256" t="str">
            <v>х</v>
          </cell>
          <cell r="E256" t="str">
            <v>del</v>
          </cell>
          <cell r="H256">
            <v>0</v>
          </cell>
          <cell r="I256">
            <v>0</v>
          </cell>
          <cell r="J256">
            <v>0</v>
          </cell>
          <cell r="K256" t="str">
            <v>101600</v>
          </cell>
          <cell r="L256" t="str">
            <v>301039 Мат-лы д/пр-ва и инструменты - коррект.счет</v>
          </cell>
          <cell r="M256" t="str">
            <v>Inventories</v>
          </cell>
          <cell r="N256">
            <v>3</v>
          </cell>
          <cell r="O256" t="str">
            <v>Resale stock</v>
          </cell>
          <cell r="P256" t="e">
            <v>#N/A</v>
          </cell>
        </row>
        <row r="257">
          <cell r="A257" t="str">
            <v>301020</v>
          </cell>
          <cell r="L257" t="str">
            <v>301020 Вторсырье</v>
          </cell>
          <cell r="M257" t="str">
            <v>Inventories</v>
          </cell>
          <cell r="N257">
            <v>3</v>
          </cell>
          <cell r="O257" t="str">
            <v>Resale stock</v>
          </cell>
        </row>
        <row r="258">
          <cell r="A258" t="str">
            <v>301040</v>
          </cell>
          <cell r="B258">
            <v>217</v>
          </cell>
          <cell r="C258">
            <v>217</v>
          </cell>
          <cell r="D258" t="str">
            <v>Inventory</v>
          </cell>
          <cell r="E258">
            <v>0</v>
          </cell>
          <cell r="G258" t="str">
            <v>bl.</v>
          </cell>
          <cell r="H258">
            <v>10</v>
          </cell>
          <cell r="I258">
            <v>1</v>
          </cell>
          <cell r="J258">
            <v>0</v>
          </cell>
          <cell r="K258" t="str">
            <v>101600</v>
          </cell>
          <cell r="L258" t="str">
            <v>301040 Упаковочные материалы</v>
          </cell>
          <cell r="M258" t="str">
            <v>Inventories</v>
          </cell>
          <cell r="N258">
            <v>3</v>
          </cell>
          <cell r="O258" t="str">
            <v>Resale stock</v>
          </cell>
          <cell r="P258" t="str">
            <v>Resale stock</v>
          </cell>
        </row>
        <row r="259">
          <cell r="A259" t="str">
            <v>301050</v>
          </cell>
          <cell r="B259" t="str">
            <v>х</v>
          </cell>
          <cell r="C259" t="str">
            <v>х</v>
          </cell>
          <cell r="E259" t="str">
            <v>del</v>
          </cell>
          <cell r="H259">
            <v>0</v>
          </cell>
          <cell r="I259">
            <v>0</v>
          </cell>
          <cell r="J259">
            <v>0</v>
          </cell>
          <cell r="K259" t="str">
            <v>101600</v>
          </cell>
          <cell r="L259" t="str">
            <v>301050 Вспомогательные материалы для торговли</v>
          </cell>
          <cell r="M259" t="str">
            <v>Inventories</v>
          </cell>
          <cell r="N259">
            <v>3</v>
          </cell>
          <cell r="O259" t="str">
            <v>Resale stock</v>
          </cell>
          <cell r="P259" t="e">
            <v>#N/A</v>
          </cell>
        </row>
        <row r="260">
          <cell r="A260" t="str">
            <v>301059</v>
          </cell>
          <cell r="B260" t="str">
            <v>х</v>
          </cell>
          <cell r="C260" t="str">
            <v>х</v>
          </cell>
          <cell r="E260" t="str">
            <v>del</v>
          </cell>
          <cell r="H260">
            <v>0</v>
          </cell>
          <cell r="I260">
            <v>0</v>
          </cell>
          <cell r="J260">
            <v>0</v>
          </cell>
          <cell r="K260" t="str">
            <v>101600</v>
          </cell>
          <cell r="L260" t="str">
            <v>301059 Всп.материалы для торговли - коррект.счет</v>
          </cell>
          <cell r="M260" t="str">
            <v>Inventories</v>
          </cell>
          <cell r="N260">
            <v>3</v>
          </cell>
          <cell r="O260" t="str">
            <v>Resale stock</v>
          </cell>
          <cell r="P260" t="e">
            <v>#N/A</v>
          </cell>
        </row>
        <row r="261">
          <cell r="A261" t="str">
            <v>301060</v>
          </cell>
          <cell r="B261" t="str">
            <v>х</v>
          </cell>
          <cell r="C261" t="str">
            <v>х</v>
          </cell>
          <cell r="E261" t="str">
            <v>del</v>
          </cell>
          <cell r="H261">
            <v>0</v>
          </cell>
          <cell r="I261">
            <v>0</v>
          </cell>
          <cell r="J261">
            <v>0</v>
          </cell>
          <cell r="K261" t="str">
            <v>101600</v>
          </cell>
          <cell r="L261" t="str">
            <v>301060 Запчасти</v>
          </cell>
          <cell r="M261" t="str">
            <v>Inventories</v>
          </cell>
          <cell r="N261">
            <v>3</v>
          </cell>
          <cell r="O261" t="str">
            <v>Resale stock</v>
          </cell>
          <cell r="P261" t="e">
            <v>#N/A</v>
          </cell>
        </row>
        <row r="262">
          <cell r="A262" t="str">
            <v>301069</v>
          </cell>
          <cell r="B262" t="str">
            <v>х</v>
          </cell>
          <cell r="C262" t="str">
            <v>х</v>
          </cell>
          <cell r="E262" t="str">
            <v>del</v>
          </cell>
          <cell r="H262">
            <v>0</v>
          </cell>
          <cell r="I262">
            <v>0</v>
          </cell>
          <cell r="J262">
            <v>0</v>
          </cell>
          <cell r="K262" t="str">
            <v>101600</v>
          </cell>
          <cell r="L262" t="str">
            <v>301069 Запчасти - коррект.счет</v>
          </cell>
          <cell r="M262" t="str">
            <v>Inventories</v>
          </cell>
          <cell r="N262">
            <v>3</v>
          </cell>
          <cell r="O262" t="str">
            <v>Resale stock</v>
          </cell>
          <cell r="P262" t="e">
            <v>#N/A</v>
          </cell>
        </row>
        <row r="263">
          <cell r="A263" t="str">
            <v>301070</v>
          </cell>
          <cell r="B263" t="str">
            <v>х</v>
          </cell>
          <cell r="C263" t="str">
            <v>х</v>
          </cell>
          <cell r="E263" t="str">
            <v>del</v>
          </cell>
          <cell r="H263">
            <v>0</v>
          </cell>
          <cell r="I263">
            <v>0</v>
          </cell>
          <cell r="J263">
            <v>0</v>
          </cell>
          <cell r="K263" t="str">
            <v>101600</v>
          </cell>
          <cell r="L263" t="str">
            <v>301070 Прочие материалы для собственного потребления</v>
          </cell>
          <cell r="M263" t="str">
            <v>Inventories</v>
          </cell>
          <cell r="N263">
            <v>3</v>
          </cell>
          <cell r="O263" t="str">
            <v>Resale stock</v>
          </cell>
          <cell r="P263" t="e">
            <v>#N/A</v>
          </cell>
        </row>
        <row r="264">
          <cell r="A264" t="str">
            <v>301079</v>
          </cell>
          <cell r="B264" t="str">
            <v>х</v>
          </cell>
          <cell r="C264" t="str">
            <v>х</v>
          </cell>
          <cell r="E264" t="str">
            <v>del</v>
          </cell>
          <cell r="H264">
            <v>0</v>
          </cell>
          <cell r="I264">
            <v>0</v>
          </cell>
          <cell r="J264">
            <v>0</v>
          </cell>
          <cell r="K264" t="str">
            <v>101600</v>
          </cell>
          <cell r="L264" t="str">
            <v>301079 Пр.мат-лы д/собств.потребл. - коррект.счет</v>
          </cell>
          <cell r="M264" t="str">
            <v>Inventories</v>
          </cell>
          <cell r="N264">
            <v>3</v>
          </cell>
          <cell r="O264" t="str">
            <v>Resale stock</v>
          </cell>
          <cell r="P264" t="e">
            <v>#N/A</v>
          </cell>
        </row>
        <row r="265">
          <cell r="A265" t="str">
            <v>401000</v>
          </cell>
          <cell r="B265">
            <v>214</v>
          </cell>
          <cell r="C265">
            <v>214</v>
          </cell>
          <cell r="D265" t="str">
            <v>Inventory</v>
          </cell>
          <cell r="E265">
            <v>0</v>
          </cell>
          <cell r="G265" t="str">
            <v>bl.</v>
          </cell>
          <cell r="H265">
            <v>40</v>
          </cell>
          <cell r="I265">
            <v>1</v>
          </cell>
          <cell r="J265">
            <v>0</v>
          </cell>
          <cell r="K265" t="str">
            <v>101600</v>
          </cell>
          <cell r="L265" t="str">
            <v>401000 Поступление товаров - Food</v>
          </cell>
          <cell r="M265" t="str">
            <v>Cost of goods sold</v>
          </cell>
          <cell r="N265" t="str">
            <v>18.2</v>
          </cell>
          <cell r="O265" t="str">
            <v>Cost of goods sold</v>
          </cell>
          <cell r="P265" t="str">
            <v>Raw materials in work-in-progress</v>
          </cell>
        </row>
        <row r="266">
          <cell r="A266" t="str">
            <v>402000</v>
          </cell>
          <cell r="B266">
            <v>214</v>
          </cell>
          <cell r="C266">
            <v>214</v>
          </cell>
          <cell r="D266" t="str">
            <v>Inventory</v>
          </cell>
          <cell r="E266">
            <v>0</v>
          </cell>
          <cell r="G266" t="str">
            <v>bl.</v>
          </cell>
          <cell r="H266">
            <v>40</v>
          </cell>
          <cell r="I266">
            <v>2</v>
          </cell>
          <cell r="J266">
            <v>0</v>
          </cell>
          <cell r="K266" t="str">
            <v>101600</v>
          </cell>
          <cell r="L266" t="str">
            <v>402000 Поступление  товаров - Non-Food</v>
          </cell>
          <cell r="M266" t="str">
            <v>Cost of goods sold</v>
          </cell>
          <cell r="N266" t="str">
            <v>18.2</v>
          </cell>
          <cell r="O266" t="str">
            <v>Cost of goods sold</v>
          </cell>
          <cell r="P266" t="str">
            <v>Raw materials in work-in-progress</v>
          </cell>
        </row>
        <row r="267">
          <cell r="A267" t="str">
            <v>403000</v>
          </cell>
          <cell r="B267">
            <v>214</v>
          </cell>
          <cell r="C267">
            <v>214</v>
          </cell>
          <cell r="D267" t="str">
            <v>Inventory</v>
          </cell>
          <cell r="E267">
            <v>0</v>
          </cell>
          <cell r="G267" t="str">
            <v>bl.</v>
          </cell>
          <cell r="H267">
            <v>40</v>
          </cell>
          <cell r="I267">
            <v>3</v>
          </cell>
          <cell r="J267">
            <v>0</v>
          </cell>
          <cell r="K267" t="str">
            <v>101600</v>
          </cell>
          <cell r="L267" t="str">
            <v>403000 Поступление упаковки</v>
          </cell>
          <cell r="M267" t="str">
            <v>Cost of goods sold</v>
          </cell>
          <cell r="N267" t="str">
            <v>18.2</v>
          </cell>
          <cell r="O267" t="str">
            <v>Cost of goods sold</v>
          </cell>
          <cell r="P267" t="str">
            <v>Raw materials in work-in-progress</v>
          </cell>
        </row>
        <row r="268">
          <cell r="A268" t="str">
            <v>404000</v>
          </cell>
          <cell r="B268">
            <v>214</v>
          </cell>
          <cell r="C268">
            <v>214</v>
          </cell>
          <cell r="D268" t="str">
            <v>Inventory</v>
          </cell>
          <cell r="E268">
            <v>0</v>
          </cell>
          <cell r="G268" t="str">
            <v>bl.</v>
          </cell>
          <cell r="H268">
            <v>40</v>
          </cell>
          <cell r="I268">
            <v>4</v>
          </cell>
          <cell r="J268">
            <v>0</v>
          </cell>
          <cell r="K268" t="str">
            <v>101600</v>
          </cell>
          <cell r="L268" t="str">
            <v>404000 Поступление сырья</v>
          </cell>
          <cell r="M268" t="str">
            <v>Cost of goods sold</v>
          </cell>
          <cell r="N268" t="str">
            <v>18.2</v>
          </cell>
          <cell r="O268" t="str">
            <v>Cost of goods sold</v>
          </cell>
          <cell r="P268" t="str">
            <v>Raw materials in work-in-progress</v>
          </cell>
        </row>
        <row r="269">
          <cell r="A269" t="str">
            <v>404100</v>
          </cell>
          <cell r="B269">
            <v>214</v>
          </cell>
          <cell r="C269">
            <v>214</v>
          </cell>
          <cell r="D269" t="str">
            <v>Inventory</v>
          </cell>
          <cell r="E269">
            <v>0</v>
          </cell>
          <cell r="G269" t="str">
            <v>bl.</v>
          </cell>
          <cell r="H269">
            <v>40</v>
          </cell>
          <cell r="I269">
            <v>5</v>
          </cell>
          <cell r="J269">
            <v>0</v>
          </cell>
          <cell r="K269" t="str">
            <v>101600</v>
          </cell>
          <cell r="L269" t="str">
            <v>404100 Поступление полуфабрикатов</v>
          </cell>
          <cell r="M269" t="str">
            <v>Cost of goods sold</v>
          </cell>
          <cell r="N269" t="str">
            <v>18.2</v>
          </cell>
          <cell r="O269" t="str">
            <v>Cost of goods sold</v>
          </cell>
          <cell r="P269" t="e">
            <v>#N/A</v>
          </cell>
        </row>
        <row r="270">
          <cell r="A270" t="str">
            <v>404200</v>
          </cell>
          <cell r="B270">
            <v>214</v>
          </cell>
          <cell r="C270">
            <v>214</v>
          </cell>
          <cell r="D270" t="str">
            <v>Inventory</v>
          </cell>
          <cell r="E270">
            <v>0</v>
          </cell>
          <cell r="G270" t="str">
            <v>bl.</v>
          </cell>
          <cell r="H270">
            <v>40</v>
          </cell>
          <cell r="I270">
            <v>6</v>
          </cell>
          <cell r="J270">
            <v>0</v>
          </cell>
          <cell r="K270" t="str">
            <v>101600</v>
          </cell>
          <cell r="L270" t="str">
            <v>404200 Выпуск готовой продукции</v>
          </cell>
          <cell r="M270" t="str">
            <v>Cost of goods sold</v>
          </cell>
          <cell r="N270" t="str">
            <v>18.2</v>
          </cell>
          <cell r="O270" t="str">
            <v>Cost of goods sold</v>
          </cell>
          <cell r="P270" t="str">
            <v>Raw materials in work-in-progress</v>
          </cell>
        </row>
        <row r="271">
          <cell r="A271" t="str">
            <v>405000</v>
          </cell>
          <cell r="B271" t="str">
            <v>х</v>
          </cell>
          <cell r="C271" t="str">
            <v>х</v>
          </cell>
          <cell r="E271" t="str">
            <v>del</v>
          </cell>
          <cell r="H271">
            <v>0</v>
          </cell>
          <cell r="I271">
            <v>0</v>
          </cell>
          <cell r="J271">
            <v>0</v>
          </cell>
          <cell r="K271" t="str">
            <v>101600</v>
          </cell>
          <cell r="L271" t="str">
            <v>405000 Расход - сервис поставщика</v>
          </cell>
          <cell r="M271" t="e">
            <v>#N/A</v>
          </cell>
          <cell r="N271" t="e">
            <v>#N/A</v>
          </cell>
          <cell r="O271" t="e">
            <v>#N/A</v>
          </cell>
          <cell r="P271" t="e">
            <v>#N/A</v>
          </cell>
        </row>
        <row r="272">
          <cell r="A272" t="str">
            <v>409000</v>
          </cell>
          <cell r="B272" t="str">
            <v>х</v>
          </cell>
          <cell r="C272">
            <v>214</v>
          </cell>
          <cell r="D272" t="str">
            <v>Inventory</v>
          </cell>
          <cell r="E272">
            <v>2</v>
          </cell>
          <cell r="H272">
            <v>40</v>
          </cell>
          <cell r="I272">
            <v>0</v>
          </cell>
          <cell r="J272">
            <v>0</v>
          </cell>
          <cell r="K272" t="str">
            <v>101600</v>
          </cell>
          <cell r="L272" t="str">
            <v>409000 Коррекция  склада пр-ва</v>
          </cell>
          <cell r="M272" t="str">
            <v>Inventories</v>
          </cell>
          <cell r="N272">
            <v>3</v>
          </cell>
          <cell r="O272" t="str">
            <v>Raw materials in work-in-progress</v>
          </cell>
          <cell r="P272" t="str">
            <v>Raw materials in work-in-progress</v>
          </cell>
        </row>
        <row r="273">
          <cell r="A273" t="str">
            <v>790000</v>
          </cell>
          <cell r="B273">
            <v>211</v>
          </cell>
          <cell r="C273">
            <v>211</v>
          </cell>
          <cell r="D273" t="str">
            <v>Inventory</v>
          </cell>
          <cell r="E273">
            <v>0</v>
          </cell>
          <cell r="G273" t="str">
            <v>bl.</v>
          </cell>
          <cell r="H273">
            <v>10</v>
          </cell>
          <cell r="I273">
            <v>1</v>
          </cell>
          <cell r="J273">
            <v>0</v>
          </cell>
          <cell r="K273" t="str">
            <v>101600</v>
          </cell>
          <cell r="L273" t="str">
            <v>790000 Сырье</v>
          </cell>
          <cell r="M273" t="str">
            <v>Inventories</v>
          </cell>
          <cell r="N273">
            <v>3</v>
          </cell>
          <cell r="O273" t="str">
            <v>Raw materials in work-in-progress</v>
          </cell>
          <cell r="P273" t="str">
            <v>Raw materials in work-in-progress</v>
          </cell>
        </row>
        <row r="274">
          <cell r="A274" t="str">
            <v>790100</v>
          </cell>
          <cell r="B274">
            <v>217</v>
          </cell>
          <cell r="C274">
            <v>217</v>
          </cell>
          <cell r="D274" t="str">
            <v>Inventory</v>
          </cell>
          <cell r="E274">
            <v>0</v>
          </cell>
          <cell r="G274" t="str">
            <v>bl.</v>
          </cell>
          <cell r="H274">
            <v>10</v>
          </cell>
          <cell r="I274">
            <v>0</v>
          </cell>
          <cell r="J274">
            <v>0</v>
          </cell>
          <cell r="K274" t="str">
            <v>101600</v>
          </cell>
          <cell r="L274" t="str">
            <v>790100 Материально-производственные запасы</v>
          </cell>
          <cell r="M274" t="str">
            <v>Inventories</v>
          </cell>
          <cell r="N274">
            <v>3</v>
          </cell>
          <cell r="O274" t="str">
            <v>Raw materials in work-in-progress</v>
          </cell>
          <cell r="P274" t="e">
            <v>#N/A</v>
          </cell>
        </row>
        <row r="275">
          <cell r="A275" t="str">
            <v>791000</v>
          </cell>
          <cell r="B275">
            <v>213</v>
          </cell>
          <cell r="C275">
            <v>213</v>
          </cell>
          <cell r="D275" t="str">
            <v>Inventory</v>
          </cell>
          <cell r="E275" t="str">
            <v>del</v>
          </cell>
          <cell r="H275">
            <v>10</v>
          </cell>
          <cell r="I275">
            <v>2</v>
          </cell>
          <cell r="J275">
            <v>0</v>
          </cell>
          <cell r="K275" t="str">
            <v>101600</v>
          </cell>
          <cell r="L275" t="str">
            <v>791000 Полуфабрикаты</v>
          </cell>
          <cell r="M275" t="e">
            <v>#N/A</v>
          </cell>
          <cell r="N275" t="e">
            <v>#N/A</v>
          </cell>
          <cell r="O275" t="e">
            <v>#N/A</v>
          </cell>
          <cell r="P275" t="e">
            <v>#N/A</v>
          </cell>
        </row>
        <row r="276">
          <cell r="A276" t="str">
            <v>792000</v>
          </cell>
          <cell r="B276">
            <v>214</v>
          </cell>
          <cell r="C276">
            <v>214</v>
          </cell>
          <cell r="D276" t="str">
            <v>Inventory</v>
          </cell>
          <cell r="E276">
            <v>0</v>
          </cell>
          <cell r="G276" t="str">
            <v>bl.</v>
          </cell>
          <cell r="H276">
            <v>43</v>
          </cell>
          <cell r="I276">
            <v>0</v>
          </cell>
          <cell r="J276">
            <v>0</v>
          </cell>
          <cell r="K276" t="str">
            <v>101600</v>
          </cell>
          <cell r="L276" t="str">
            <v>792000 Готовая продукция</v>
          </cell>
          <cell r="M276" t="str">
            <v>Inventories</v>
          </cell>
          <cell r="N276">
            <v>3</v>
          </cell>
          <cell r="O276" t="str">
            <v>Finished goods (own production)</v>
          </cell>
          <cell r="P276" t="str">
            <v>Finished goods (own production)</v>
          </cell>
        </row>
        <row r="277">
          <cell r="A277" t="str">
            <v>175000</v>
          </cell>
          <cell r="B277">
            <v>624</v>
          </cell>
          <cell r="C277">
            <v>624</v>
          </cell>
          <cell r="D277" t="str">
            <v>Taxes received/payable</v>
          </cell>
          <cell r="E277">
            <v>0</v>
          </cell>
          <cell r="G277" t="str">
            <v>bl.</v>
          </cell>
          <cell r="H277">
            <v>68</v>
          </cell>
          <cell r="I277">
            <v>2</v>
          </cell>
          <cell r="J277">
            <v>0</v>
          </cell>
          <cell r="K277" t="str">
            <v>101700</v>
          </cell>
          <cell r="L277" t="str">
            <v>175000 Исходящий НДС по проданным товарам</v>
          </cell>
          <cell r="M277" t="str">
            <v>Tax liabilities</v>
          </cell>
          <cell r="N277">
            <v>11</v>
          </cell>
          <cell r="O277" t="str">
            <v>Output VAT</v>
          </cell>
          <cell r="P277" t="e">
            <v>#N/A</v>
          </cell>
        </row>
        <row r="278">
          <cell r="A278" t="str">
            <v>175009</v>
          </cell>
          <cell r="B278">
            <v>624</v>
          </cell>
          <cell r="C278">
            <v>624</v>
          </cell>
          <cell r="D278" t="str">
            <v>Taxes received/payable</v>
          </cell>
          <cell r="E278">
            <v>0</v>
          </cell>
          <cell r="G278" t="str">
            <v>bl.</v>
          </cell>
          <cell r="H278">
            <v>68</v>
          </cell>
          <cell r="I278">
            <v>10</v>
          </cell>
          <cell r="J278">
            <v>0</v>
          </cell>
          <cell r="K278" t="str">
            <v>101700</v>
          </cell>
          <cell r="L278" t="str">
            <v>175009 Исходящий НДС по проданным товарам (корр.)</v>
          </cell>
          <cell r="M278" t="str">
            <v>Tax liabilities</v>
          </cell>
          <cell r="N278">
            <v>11</v>
          </cell>
          <cell r="O278" t="str">
            <v>Output VAT</v>
          </cell>
          <cell r="P278" t="e">
            <v>#N/A</v>
          </cell>
        </row>
        <row r="279">
          <cell r="A279" t="str">
            <v>175010</v>
          </cell>
          <cell r="B279" t="str">
            <v>х</v>
          </cell>
          <cell r="C279" t="str">
            <v>х</v>
          </cell>
          <cell r="E279">
            <v>0</v>
          </cell>
          <cell r="G279" t="str">
            <v>bl.</v>
          </cell>
          <cell r="H279">
            <v>0</v>
          </cell>
          <cell r="I279">
            <v>0</v>
          </cell>
          <cell r="J279">
            <v>0</v>
          </cell>
          <cell r="K279" t="str">
            <v>101700</v>
          </cell>
          <cell r="L279" t="str">
            <v>175010 Исходящий НДС по полученным авансам (товар)</v>
          </cell>
          <cell r="M279" t="e">
            <v>#N/A</v>
          </cell>
          <cell r="N279" t="e">
            <v>#N/A</v>
          </cell>
          <cell r="P279" t="e">
            <v>#N/A</v>
          </cell>
        </row>
        <row r="280">
          <cell r="A280" t="str">
            <v>175100</v>
          </cell>
          <cell r="B280">
            <v>624</v>
          </cell>
          <cell r="C280">
            <v>624</v>
          </cell>
          <cell r="D280" t="str">
            <v>Taxes received/payable</v>
          </cell>
          <cell r="E280">
            <v>0</v>
          </cell>
          <cell r="G280" t="str">
            <v>bl.</v>
          </cell>
          <cell r="H280">
            <v>68</v>
          </cell>
          <cell r="I280">
            <v>6</v>
          </cell>
          <cell r="J280">
            <v>0</v>
          </cell>
          <cell r="K280" t="str">
            <v>101700</v>
          </cell>
          <cell r="L280" t="str">
            <v>175100 Исходящий НДС по оказанным услугам</v>
          </cell>
          <cell r="M280" t="str">
            <v>Tax liabilities</v>
          </cell>
          <cell r="N280">
            <v>11</v>
          </cell>
          <cell r="O280" t="str">
            <v>Output VAT</v>
          </cell>
          <cell r="P280" t="e">
            <v>#N/A</v>
          </cell>
        </row>
        <row r="281">
          <cell r="A281" t="str">
            <v>175110</v>
          </cell>
          <cell r="B281" t="str">
            <v>х</v>
          </cell>
          <cell r="C281" t="str">
            <v>х</v>
          </cell>
          <cell r="E281">
            <v>0</v>
          </cell>
          <cell r="G281" t="str">
            <v>bl.</v>
          </cell>
          <cell r="H281">
            <v>68</v>
          </cell>
          <cell r="I281">
            <v>7</v>
          </cell>
          <cell r="J281">
            <v>0</v>
          </cell>
          <cell r="K281" t="str">
            <v>101700</v>
          </cell>
          <cell r="L281" t="str">
            <v>175110 Исходящий НДС по полученным авансам за услуги</v>
          </cell>
          <cell r="M281" t="e">
            <v>#N/A</v>
          </cell>
          <cell r="N281" t="e">
            <v>#N/A</v>
          </cell>
          <cell r="P281" t="e">
            <v>#N/A</v>
          </cell>
        </row>
        <row r="282">
          <cell r="A282" t="str">
            <v>175120</v>
          </cell>
          <cell r="B282">
            <v>624</v>
          </cell>
          <cell r="C282">
            <v>624</v>
          </cell>
          <cell r="D282" t="str">
            <v>Taxes received/payable</v>
          </cell>
          <cell r="E282">
            <v>0</v>
          </cell>
          <cell r="G282" t="str">
            <v>bl.</v>
          </cell>
          <cell r="H282">
            <v>68</v>
          </cell>
          <cell r="I282">
            <v>4</v>
          </cell>
          <cell r="J282">
            <v>0</v>
          </cell>
          <cell r="K282" t="str">
            <v>101700</v>
          </cell>
          <cell r="L282" t="str">
            <v>175120 Исходящий НДС по оказанным услугам рекламного хар.</v>
          </cell>
          <cell r="M282" t="str">
            <v>Tax liabilities</v>
          </cell>
          <cell r="N282">
            <v>11</v>
          </cell>
          <cell r="O282" t="str">
            <v>Output VAT</v>
          </cell>
          <cell r="P282" t="e">
            <v>#N/A</v>
          </cell>
        </row>
        <row r="283">
          <cell r="A283" t="str">
            <v>175130</v>
          </cell>
          <cell r="B283" t="str">
            <v>х</v>
          </cell>
          <cell r="C283" t="str">
            <v>х</v>
          </cell>
          <cell r="E283">
            <v>0</v>
          </cell>
          <cell r="G283" t="str">
            <v>bl.</v>
          </cell>
          <cell r="H283">
            <v>68</v>
          </cell>
          <cell r="I283">
            <v>5</v>
          </cell>
          <cell r="J283">
            <v>0</v>
          </cell>
          <cell r="K283" t="str">
            <v>101700</v>
          </cell>
          <cell r="L283" t="str">
            <v>175130 Исходящий НДС по получ.авансам за услуги рекл.хар.</v>
          </cell>
          <cell r="M283" t="e">
            <v>#N/A</v>
          </cell>
          <cell r="N283" t="e">
            <v>#N/A</v>
          </cell>
          <cell r="P283" t="e">
            <v>#N/A</v>
          </cell>
        </row>
        <row r="284">
          <cell r="A284" t="str">
            <v>175200</v>
          </cell>
          <cell r="B284">
            <v>624</v>
          </cell>
          <cell r="C284">
            <v>624</v>
          </cell>
          <cell r="D284" t="str">
            <v>Taxes received/payable</v>
          </cell>
          <cell r="E284">
            <v>0</v>
          </cell>
          <cell r="G284" t="str">
            <v>bl.</v>
          </cell>
          <cell r="H284">
            <v>68</v>
          </cell>
          <cell r="I284">
            <v>8</v>
          </cell>
          <cell r="J284">
            <v>0</v>
          </cell>
          <cell r="K284" t="str">
            <v>101700</v>
          </cell>
          <cell r="L284" t="str">
            <v>175200 Исходящий НДС по проданным основным средствам</v>
          </cell>
          <cell r="M284" t="str">
            <v>Tax liabilities</v>
          </cell>
          <cell r="N284">
            <v>11</v>
          </cell>
          <cell r="O284" t="str">
            <v>Output VAT</v>
          </cell>
          <cell r="P284" t="e">
            <v>#N/A</v>
          </cell>
        </row>
        <row r="285">
          <cell r="A285" t="str">
            <v>175210</v>
          </cell>
          <cell r="B285" t="str">
            <v>х</v>
          </cell>
          <cell r="C285" t="str">
            <v>х</v>
          </cell>
          <cell r="E285">
            <v>0</v>
          </cell>
          <cell r="G285" t="str">
            <v>bl.</v>
          </cell>
          <cell r="H285">
            <v>68</v>
          </cell>
          <cell r="I285">
            <v>9</v>
          </cell>
          <cell r="J285">
            <v>0</v>
          </cell>
          <cell r="K285" t="str">
            <v>101700</v>
          </cell>
          <cell r="L285" t="str">
            <v>175210 Исходящий НДС по полученным авансам за осн.средств</v>
          </cell>
          <cell r="M285" t="e">
            <v>#N/A</v>
          </cell>
          <cell r="N285" t="e">
            <v>#N/A</v>
          </cell>
          <cell r="P285" t="e">
            <v>#N/A</v>
          </cell>
        </row>
        <row r="286">
          <cell r="A286" t="str">
            <v>175500</v>
          </cell>
          <cell r="B286">
            <v>624</v>
          </cell>
          <cell r="C286">
            <v>624</v>
          </cell>
          <cell r="D286" t="str">
            <v>Taxes received/payable</v>
          </cell>
          <cell r="E286">
            <v>0</v>
          </cell>
          <cell r="G286" t="str">
            <v>bl.</v>
          </cell>
          <cell r="H286">
            <v>68</v>
          </cell>
          <cell r="I286">
            <v>0</v>
          </cell>
          <cell r="J286">
            <v>0</v>
          </cell>
          <cell r="K286" t="str">
            <v>101700</v>
          </cell>
          <cell r="L286" t="str">
            <v>175500 НДС к зачету перед бюджетом по товарам</v>
          </cell>
          <cell r="M286" t="str">
            <v>Tax liabilities</v>
          </cell>
          <cell r="N286">
            <v>11</v>
          </cell>
          <cell r="O286" t="str">
            <v>Output VAT</v>
          </cell>
          <cell r="P286" t="e">
            <v>#N/A</v>
          </cell>
        </row>
        <row r="287">
          <cell r="A287" t="str">
            <v>175510</v>
          </cell>
          <cell r="B287">
            <v>624</v>
          </cell>
          <cell r="C287">
            <v>624</v>
          </cell>
          <cell r="D287" t="str">
            <v>Taxes received/payable</v>
          </cell>
          <cell r="E287">
            <v>0</v>
          </cell>
          <cell r="G287" t="str">
            <v>bl.</v>
          </cell>
          <cell r="H287">
            <v>68</v>
          </cell>
          <cell r="I287">
            <v>0</v>
          </cell>
          <cell r="J287">
            <v>0</v>
          </cell>
          <cell r="K287" t="str">
            <v>101700</v>
          </cell>
          <cell r="L287" t="str">
            <v>175510 НДС к зачету перед бюджетом по сырью</v>
          </cell>
          <cell r="M287" t="str">
            <v>Tax liabilities</v>
          </cell>
          <cell r="N287">
            <v>11</v>
          </cell>
          <cell r="O287" t="str">
            <v>Output VAT</v>
          </cell>
          <cell r="P287" t="e">
            <v>#N/A</v>
          </cell>
        </row>
        <row r="288">
          <cell r="A288" t="str">
            <v>175599</v>
          </cell>
          <cell r="B288" t="str">
            <v>х</v>
          </cell>
          <cell r="C288" t="str">
            <v>х</v>
          </cell>
          <cell r="E288">
            <v>0</v>
          </cell>
          <cell r="G288" t="str">
            <v>bl.</v>
          </cell>
          <cell r="H288">
            <v>0</v>
          </cell>
          <cell r="I288">
            <v>0</v>
          </cell>
          <cell r="J288">
            <v>0</v>
          </cell>
          <cell r="K288" t="str">
            <v>101700</v>
          </cell>
          <cell r="L288" t="str">
            <v>175599 НДС 0% и необлаг. База (оплачено)</v>
          </cell>
          <cell r="M288" t="e">
            <v>#N/A</v>
          </cell>
          <cell r="N288" t="e">
            <v>#N/A</v>
          </cell>
          <cell r="P288" t="e">
            <v>#N/A</v>
          </cell>
        </row>
        <row r="289">
          <cell r="A289" t="str">
            <v>175600</v>
          </cell>
          <cell r="B289">
            <v>624</v>
          </cell>
          <cell r="C289">
            <v>624</v>
          </cell>
          <cell r="D289" t="str">
            <v>Taxes received/payable</v>
          </cell>
          <cell r="E289">
            <v>0</v>
          </cell>
          <cell r="G289" t="str">
            <v>bl.</v>
          </cell>
          <cell r="H289">
            <v>68</v>
          </cell>
          <cell r="K289" t="str">
            <v>101700</v>
          </cell>
          <cell r="L289" t="str">
            <v>175600 НДС к зачетуПередБюджетомПоУслугамНеПроизв.Хар</v>
          </cell>
          <cell r="M289" t="str">
            <v>Tax liabilities</v>
          </cell>
          <cell r="N289">
            <v>11</v>
          </cell>
          <cell r="O289" t="str">
            <v>Output VAT</v>
          </cell>
          <cell r="P289" t="e">
            <v>#N/A</v>
          </cell>
        </row>
        <row r="290">
          <cell r="A290" t="str">
            <v>175610</v>
          </cell>
          <cell r="B290">
            <v>624</v>
          </cell>
          <cell r="C290">
            <v>624</v>
          </cell>
          <cell r="D290" t="str">
            <v>Taxes received/payable</v>
          </cell>
          <cell r="E290">
            <v>0</v>
          </cell>
          <cell r="G290" t="str">
            <v>bl.</v>
          </cell>
          <cell r="H290">
            <v>68</v>
          </cell>
          <cell r="I290">
            <v>0</v>
          </cell>
          <cell r="J290">
            <v>0</v>
          </cell>
          <cell r="K290" t="str">
            <v>101700</v>
          </cell>
          <cell r="L290" t="str">
            <v>175610 НДС к зачету перед бюджетом по услугам произв. хар</v>
          </cell>
          <cell r="M290" t="str">
            <v>Tax liabilities</v>
          </cell>
          <cell r="N290">
            <v>11</v>
          </cell>
          <cell r="O290" t="str">
            <v>Output VAT</v>
          </cell>
          <cell r="P290" t="e">
            <v>#N/A</v>
          </cell>
        </row>
        <row r="291">
          <cell r="A291" t="str">
            <v>175700</v>
          </cell>
          <cell r="B291">
            <v>624</v>
          </cell>
          <cell r="C291">
            <v>624</v>
          </cell>
          <cell r="D291" t="str">
            <v>Taxes received/payable</v>
          </cell>
          <cell r="E291">
            <v>0</v>
          </cell>
          <cell r="G291" t="str">
            <v>bl.</v>
          </cell>
          <cell r="H291">
            <v>68</v>
          </cell>
          <cell r="I291">
            <v>0</v>
          </cell>
          <cell r="J291">
            <v>0</v>
          </cell>
          <cell r="K291" t="str">
            <v>101700</v>
          </cell>
          <cell r="L291" t="str">
            <v>175700 НДС к зачету перед бюджетом по ОС</v>
          </cell>
          <cell r="M291" t="str">
            <v>Tax liabilities</v>
          </cell>
          <cell r="N291">
            <v>11</v>
          </cell>
          <cell r="O291" t="str">
            <v>Output VAT</v>
          </cell>
          <cell r="P291" t="e">
            <v>#N/A</v>
          </cell>
        </row>
        <row r="292">
          <cell r="A292" t="str">
            <v>175800</v>
          </cell>
          <cell r="B292">
            <v>624</v>
          </cell>
          <cell r="C292">
            <v>624</v>
          </cell>
          <cell r="D292" t="str">
            <v>Taxes received/payable</v>
          </cell>
          <cell r="E292" t="str">
            <v>del</v>
          </cell>
          <cell r="F292" t="str">
            <v>bl.</v>
          </cell>
          <cell r="G292" t="str">
            <v>bl.</v>
          </cell>
          <cell r="H292">
            <v>68</v>
          </cell>
          <cell r="I292">
            <v>11</v>
          </cell>
          <cell r="J292">
            <v>0</v>
          </cell>
          <cell r="K292" t="str">
            <v>101700</v>
          </cell>
          <cell r="L292" t="str">
            <v>175800 Исходящий НДС по проданным ваучерам</v>
          </cell>
          <cell r="M292" t="str">
            <v>Tax liabilities</v>
          </cell>
          <cell r="N292">
            <v>11</v>
          </cell>
          <cell r="O292" t="str">
            <v>Output VAT</v>
          </cell>
          <cell r="P292" t="e">
            <v>#N/A</v>
          </cell>
        </row>
        <row r="293">
          <cell r="A293" t="str">
            <v>175900</v>
          </cell>
          <cell r="B293">
            <v>624</v>
          </cell>
          <cell r="C293">
            <v>624</v>
          </cell>
          <cell r="D293" t="str">
            <v>Taxes received/payable</v>
          </cell>
          <cell r="E293">
            <v>0</v>
          </cell>
          <cell r="G293" t="str">
            <v>bl.</v>
          </cell>
          <cell r="H293">
            <v>68</v>
          </cell>
          <cell r="I293">
            <v>2</v>
          </cell>
          <cell r="J293">
            <v>0</v>
          </cell>
          <cell r="K293" t="str">
            <v>101700</v>
          </cell>
          <cell r="L293" t="str">
            <v>175900 НДС к уплате</v>
          </cell>
          <cell r="M293" t="str">
            <v>Tax liabilities</v>
          </cell>
          <cell r="N293">
            <v>11</v>
          </cell>
          <cell r="O293" t="str">
            <v>Output VAT</v>
          </cell>
          <cell r="P293" t="e">
            <v>#N/A</v>
          </cell>
        </row>
        <row r="294">
          <cell r="A294" t="str">
            <v>999100</v>
          </cell>
          <cell r="B294" t="str">
            <v>х</v>
          </cell>
          <cell r="C294">
            <v>260</v>
          </cell>
          <cell r="D294" t="str">
            <v>Cash &amp; bank</v>
          </cell>
          <cell r="E294">
            <v>2</v>
          </cell>
          <cell r="F294" t="str">
            <v>bl.</v>
          </cell>
          <cell r="H294">
            <v>50</v>
          </cell>
          <cell r="I294">
            <v>0</v>
          </cell>
          <cell r="J294">
            <v>0</v>
          </cell>
          <cell r="K294" t="str">
            <v>101800</v>
          </cell>
          <cell r="L294" t="str">
            <v>999100 Тех.перерасчетный счет: обмен</v>
          </cell>
          <cell r="M294" t="str">
            <v>Cash and cash equivalents</v>
          </cell>
          <cell r="N294">
            <v>1</v>
          </cell>
          <cell r="O294" t="str">
            <v>RR denominated cash on hand and balances with banks</v>
          </cell>
          <cell r="P294" t="e">
            <v>#N/A</v>
          </cell>
        </row>
        <row r="295">
          <cell r="A295" t="str">
            <v>999110</v>
          </cell>
          <cell r="B295">
            <v>260</v>
          </cell>
          <cell r="C295">
            <v>260</v>
          </cell>
          <cell r="D295" t="str">
            <v>Cash &amp; bank</v>
          </cell>
          <cell r="E295">
            <v>0</v>
          </cell>
          <cell r="G295" t="str">
            <v>bl.</v>
          </cell>
          <cell r="H295">
            <v>50</v>
          </cell>
          <cell r="I295">
            <v>2</v>
          </cell>
          <cell r="J295">
            <v>0</v>
          </cell>
          <cell r="K295" t="str">
            <v>101800</v>
          </cell>
          <cell r="L295" t="str">
            <v>999110 Тех.перерасчетный счет: размен</v>
          </cell>
          <cell r="M295" t="str">
            <v>Cash and cash equivalents</v>
          </cell>
          <cell r="N295">
            <v>1</v>
          </cell>
          <cell r="O295" t="str">
            <v>RR denominated cash on hand and balances with banks</v>
          </cell>
          <cell r="P295" t="str">
            <v>RR denominated cash on hand and balances with banks</v>
          </cell>
        </row>
        <row r="296">
          <cell r="A296" t="str">
            <v>000500</v>
          </cell>
          <cell r="B296" t="str">
            <v>х</v>
          </cell>
          <cell r="C296">
            <v>120</v>
          </cell>
          <cell r="D296" t="str">
            <v>Fixed assets</v>
          </cell>
          <cell r="E296">
            <v>0</v>
          </cell>
          <cell r="H296">
            <v>8</v>
          </cell>
          <cell r="I296">
            <v>0</v>
          </cell>
          <cell r="J296">
            <v>0</v>
          </cell>
          <cell r="K296" t="str">
            <v>102110</v>
          </cell>
          <cell r="L296" t="str">
            <v>000500 Приобретение: авансовый платеж (НКС)</v>
          </cell>
          <cell r="M296" t="e">
            <v>#N/A</v>
          </cell>
          <cell r="N296" t="e">
            <v>#N/A</v>
          </cell>
          <cell r="O296" t="e">
            <v>#N/A</v>
          </cell>
          <cell r="P296" t="e">
            <v>#N/A</v>
          </cell>
        </row>
        <row r="297">
          <cell r="A297" t="str">
            <v>001000</v>
          </cell>
          <cell r="B297" t="str">
            <v>х</v>
          </cell>
          <cell r="C297">
            <v>120</v>
          </cell>
          <cell r="D297" t="str">
            <v>Fixed assets</v>
          </cell>
          <cell r="E297">
            <v>0</v>
          </cell>
          <cell r="H297">
            <v>1</v>
          </cell>
          <cell r="I297">
            <v>0</v>
          </cell>
          <cell r="J297">
            <v>0</v>
          </cell>
          <cell r="K297" t="str">
            <v>102110</v>
          </cell>
          <cell r="L297" t="str">
            <v>001000 Производственное оборудование</v>
          </cell>
          <cell r="M297" t="str">
            <v>Property Plant and Equipment</v>
          </cell>
          <cell r="N297">
            <v>6</v>
          </cell>
          <cell r="O297" t="str">
            <v>Machinery and equipment - cost</v>
          </cell>
          <cell r="P297" t="str">
            <v>Machinery and equipment - cost</v>
          </cell>
        </row>
        <row r="298">
          <cell r="A298" t="str">
            <v>001050</v>
          </cell>
          <cell r="B298" t="str">
            <v>х</v>
          </cell>
          <cell r="C298">
            <v>120</v>
          </cell>
          <cell r="D298" t="str">
            <v>Fixed assets</v>
          </cell>
          <cell r="E298">
            <v>0</v>
          </cell>
          <cell r="H298">
            <v>1</v>
          </cell>
          <cell r="I298">
            <v>0</v>
          </cell>
          <cell r="J298">
            <v>0</v>
          </cell>
          <cell r="K298" t="str">
            <v>102110</v>
          </cell>
          <cell r="L298" t="str">
            <v>001050 Переоценка производственного оборудования</v>
          </cell>
          <cell r="M298" t="e">
            <v>#N/A</v>
          </cell>
          <cell r="N298" t="e">
            <v>#N/A</v>
          </cell>
          <cell r="O298" t="e">
            <v>#N/A</v>
          </cell>
          <cell r="P298" t="e">
            <v>#N/A</v>
          </cell>
        </row>
        <row r="299">
          <cell r="A299" t="str">
            <v>001060</v>
          </cell>
          <cell r="B299" t="str">
            <v>х</v>
          </cell>
          <cell r="C299">
            <v>120</v>
          </cell>
          <cell r="D299" t="str">
            <v>Fixed assets</v>
          </cell>
          <cell r="E299">
            <v>0</v>
          </cell>
          <cell r="H299">
            <v>1</v>
          </cell>
          <cell r="I299">
            <v>0</v>
          </cell>
          <cell r="J299">
            <v>0</v>
          </cell>
          <cell r="K299" t="str">
            <v>102110</v>
          </cell>
          <cell r="L299" t="str">
            <v>001060 Переоценка производ.оборудования - корресп.счет</v>
          </cell>
          <cell r="M299" t="e">
            <v>#N/A</v>
          </cell>
          <cell r="N299" t="e">
            <v>#N/A</v>
          </cell>
          <cell r="O299" t="e">
            <v>#N/A</v>
          </cell>
          <cell r="P299" t="e">
            <v>#N/A</v>
          </cell>
        </row>
        <row r="300">
          <cell r="A300" t="str">
            <v>002000</v>
          </cell>
          <cell r="B300" t="str">
            <v>х</v>
          </cell>
          <cell r="C300">
            <v>120</v>
          </cell>
          <cell r="D300" t="str">
            <v>Fixed assets</v>
          </cell>
          <cell r="E300">
            <v>0</v>
          </cell>
          <cell r="H300">
            <v>1</v>
          </cell>
          <cell r="I300">
            <v>0</v>
          </cell>
          <cell r="J300">
            <v>0</v>
          </cell>
          <cell r="K300" t="str">
            <v>102110</v>
          </cell>
          <cell r="L300" t="str">
            <v>002000 Офисное оборудование</v>
          </cell>
          <cell r="M300" t="str">
            <v>Property Plant and Equipment</v>
          </cell>
          <cell r="N300">
            <v>6</v>
          </cell>
          <cell r="O300" t="str">
            <v>Machinery and equipment - cost</v>
          </cell>
          <cell r="P300" t="str">
            <v>Machinery and equipment - cost</v>
          </cell>
        </row>
        <row r="301">
          <cell r="A301" t="str">
            <v>002050</v>
          </cell>
          <cell r="B301" t="str">
            <v>х</v>
          </cell>
          <cell r="C301">
            <v>120</v>
          </cell>
          <cell r="D301" t="str">
            <v>Fixed assets</v>
          </cell>
          <cell r="E301">
            <v>0</v>
          </cell>
          <cell r="H301">
            <v>1</v>
          </cell>
          <cell r="I301">
            <v>0</v>
          </cell>
          <cell r="J301">
            <v>0</v>
          </cell>
          <cell r="K301" t="str">
            <v>102110</v>
          </cell>
          <cell r="L301" t="str">
            <v>002050 Переоценка офисного оборудования</v>
          </cell>
          <cell r="M301" t="e">
            <v>#N/A</v>
          </cell>
          <cell r="N301" t="e">
            <v>#N/A</v>
          </cell>
          <cell r="O301" t="e">
            <v>#N/A</v>
          </cell>
          <cell r="P301" t="e">
            <v>#N/A</v>
          </cell>
        </row>
        <row r="302">
          <cell r="A302" t="str">
            <v>002060</v>
          </cell>
          <cell r="B302" t="str">
            <v>х</v>
          </cell>
          <cell r="C302">
            <v>120</v>
          </cell>
          <cell r="D302" t="str">
            <v>Fixed assets</v>
          </cell>
          <cell r="E302">
            <v>0</v>
          </cell>
          <cell r="H302">
            <v>1</v>
          </cell>
          <cell r="I302">
            <v>0</v>
          </cell>
          <cell r="J302">
            <v>0</v>
          </cell>
          <cell r="K302" t="str">
            <v>102110</v>
          </cell>
          <cell r="L302" t="str">
            <v>002060 Переоценка офисного оборудования - корресп.счет</v>
          </cell>
          <cell r="M302" t="e">
            <v>#N/A</v>
          </cell>
          <cell r="N302" t="e">
            <v>#N/A</v>
          </cell>
          <cell r="O302" t="e">
            <v>#N/A</v>
          </cell>
          <cell r="P302" t="e">
            <v>#N/A</v>
          </cell>
        </row>
        <row r="303">
          <cell r="A303" t="str">
            <v>003000</v>
          </cell>
          <cell r="B303" t="str">
            <v>х</v>
          </cell>
          <cell r="C303">
            <v>120</v>
          </cell>
          <cell r="D303" t="str">
            <v>Fixed assets</v>
          </cell>
          <cell r="E303">
            <v>0</v>
          </cell>
          <cell r="H303">
            <v>1</v>
          </cell>
          <cell r="I303">
            <v>0</v>
          </cell>
          <cell r="J303">
            <v>0</v>
          </cell>
          <cell r="K303" t="str">
            <v>102110</v>
          </cell>
          <cell r="L303" t="str">
            <v>003000 Холодильное оборудование</v>
          </cell>
          <cell r="M303" t="str">
            <v>Property Plant and Equipment</v>
          </cell>
          <cell r="N303">
            <v>6</v>
          </cell>
          <cell r="O303" t="str">
            <v>Machinery and equipment - cost</v>
          </cell>
          <cell r="P303" t="str">
            <v>Machinery and equipment - cost</v>
          </cell>
        </row>
        <row r="304">
          <cell r="A304" t="str">
            <v>003050</v>
          </cell>
          <cell r="B304" t="str">
            <v>х</v>
          </cell>
          <cell r="C304">
            <v>120</v>
          </cell>
          <cell r="D304" t="str">
            <v>Fixed assets</v>
          </cell>
          <cell r="E304">
            <v>0</v>
          </cell>
          <cell r="H304">
            <v>1</v>
          </cell>
          <cell r="I304">
            <v>0</v>
          </cell>
          <cell r="J304">
            <v>0</v>
          </cell>
          <cell r="K304" t="str">
            <v>102110</v>
          </cell>
          <cell r="L304" t="str">
            <v>003050 Переоценка холодильного оборудования</v>
          </cell>
          <cell r="M304" t="e">
            <v>#N/A</v>
          </cell>
          <cell r="N304" t="e">
            <v>#N/A</v>
          </cell>
          <cell r="O304" t="e">
            <v>#N/A</v>
          </cell>
          <cell r="P304" t="e">
            <v>#N/A</v>
          </cell>
        </row>
        <row r="305">
          <cell r="A305" t="str">
            <v>003060</v>
          </cell>
          <cell r="B305" t="str">
            <v>х</v>
          </cell>
          <cell r="C305">
            <v>120</v>
          </cell>
          <cell r="D305" t="str">
            <v>Fixed assets</v>
          </cell>
          <cell r="E305">
            <v>0</v>
          </cell>
          <cell r="H305">
            <v>1</v>
          </cell>
          <cell r="I305">
            <v>0</v>
          </cell>
          <cell r="J305">
            <v>0</v>
          </cell>
          <cell r="K305" t="str">
            <v>102110</v>
          </cell>
          <cell r="L305" t="str">
            <v>003060 Переоценка холод.оборудования - корресп.счет</v>
          </cell>
          <cell r="M305" t="e">
            <v>#N/A</v>
          </cell>
          <cell r="N305" t="e">
            <v>#N/A</v>
          </cell>
          <cell r="O305" t="e">
            <v>#N/A</v>
          </cell>
          <cell r="P305" t="e">
            <v>#N/A</v>
          </cell>
        </row>
        <row r="306">
          <cell r="A306" t="str">
            <v>004000</v>
          </cell>
          <cell r="B306" t="str">
            <v>х</v>
          </cell>
          <cell r="C306">
            <v>120</v>
          </cell>
          <cell r="D306" t="str">
            <v>Fixed assets</v>
          </cell>
          <cell r="E306">
            <v>0</v>
          </cell>
          <cell r="H306">
            <v>1</v>
          </cell>
          <cell r="I306">
            <v>0</v>
          </cell>
          <cell r="J306">
            <v>0</v>
          </cell>
          <cell r="K306" t="str">
            <v>102110</v>
          </cell>
          <cell r="L306" t="str">
            <v>004000 Оргтехника</v>
          </cell>
          <cell r="M306" t="str">
            <v>Property Plant and Equipment</v>
          </cell>
          <cell r="N306">
            <v>6</v>
          </cell>
          <cell r="O306" t="str">
            <v>Machinery and equipment - cost</v>
          </cell>
          <cell r="P306" t="str">
            <v>Machinery and equipment - cost</v>
          </cell>
        </row>
        <row r="307">
          <cell r="A307" t="str">
            <v>004050</v>
          </cell>
          <cell r="B307" t="str">
            <v>х</v>
          </cell>
          <cell r="C307">
            <v>120</v>
          </cell>
          <cell r="D307" t="str">
            <v>Fixed assets</v>
          </cell>
          <cell r="E307">
            <v>0</v>
          </cell>
          <cell r="H307">
            <v>1</v>
          </cell>
          <cell r="I307">
            <v>0</v>
          </cell>
          <cell r="J307">
            <v>0</v>
          </cell>
          <cell r="K307" t="str">
            <v>102110</v>
          </cell>
          <cell r="L307" t="str">
            <v>004050 Переоценка оргтехники</v>
          </cell>
          <cell r="M307" t="e">
            <v>#N/A</v>
          </cell>
          <cell r="N307" t="e">
            <v>#N/A</v>
          </cell>
          <cell r="O307" t="e">
            <v>#N/A</v>
          </cell>
          <cell r="P307" t="e">
            <v>#N/A</v>
          </cell>
        </row>
        <row r="308">
          <cell r="A308" t="str">
            <v>004060</v>
          </cell>
          <cell r="B308" t="str">
            <v>х</v>
          </cell>
          <cell r="C308">
            <v>120</v>
          </cell>
          <cell r="D308" t="str">
            <v>Fixed assets</v>
          </cell>
          <cell r="E308">
            <v>0</v>
          </cell>
          <cell r="H308">
            <v>1</v>
          </cell>
          <cell r="I308">
            <v>0</v>
          </cell>
          <cell r="J308">
            <v>0</v>
          </cell>
          <cell r="K308" t="str">
            <v>102110</v>
          </cell>
          <cell r="L308" t="str">
            <v>004060 Переоценка оргтехники - корресп.счет</v>
          </cell>
          <cell r="M308" t="e">
            <v>#N/A</v>
          </cell>
          <cell r="N308" t="e">
            <v>#N/A</v>
          </cell>
          <cell r="O308" t="e">
            <v>#N/A</v>
          </cell>
          <cell r="P308" t="e">
            <v>#N/A</v>
          </cell>
        </row>
        <row r="309">
          <cell r="A309" t="str">
            <v>005000</v>
          </cell>
          <cell r="B309" t="str">
            <v>х</v>
          </cell>
          <cell r="C309">
            <v>120</v>
          </cell>
          <cell r="D309" t="str">
            <v>Fixed assets</v>
          </cell>
          <cell r="E309">
            <v>0</v>
          </cell>
          <cell r="H309">
            <v>1</v>
          </cell>
          <cell r="I309">
            <v>0</v>
          </cell>
          <cell r="J309">
            <v>0</v>
          </cell>
          <cell r="K309" t="str">
            <v>102110</v>
          </cell>
          <cell r="L309" t="str">
            <v>005000 Оборудование котельной</v>
          </cell>
          <cell r="M309" t="str">
            <v>Property Plant and Equipment</v>
          </cell>
          <cell r="N309">
            <v>6</v>
          </cell>
          <cell r="O309" t="str">
            <v>Machinery and equipment - cost</v>
          </cell>
          <cell r="P309" t="str">
            <v>Machinery and equipment - cost</v>
          </cell>
        </row>
        <row r="310">
          <cell r="A310" t="str">
            <v>005050</v>
          </cell>
          <cell r="B310" t="str">
            <v>х</v>
          </cell>
          <cell r="C310">
            <v>120</v>
          </cell>
          <cell r="D310" t="str">
            <v>Fixed assets</v>
          </cell>
          <cell r="E310">
            <v>0</v>
          </cell>
          <cell r="H310">
            <v>1</v>
          </cell>
          <cell r="I310">
            <v>0</v>
          </cell>
          <cell r="J310">
            <v>0</v>
          </cell>
          <cell r="K310" t="str">
            <v>102110</v>
          </cell>
          <cell r="L310" t="str">
            <v>005050 Переоценка оборудования котельной</v>
          </cell>
          <cell r="M310" t="e">
            <v>#N/A</v>
          </cell>
          <cell r="N310" t="e">
            <v>#N/A</v>
          </cell>
          <cell r="O310" t="e">
            <v>#N/A</v>
          </cell>
          <cell r="P310" t="e">
            <v>#N/A</v>
          </cell>
        </row>
        <row r="311">
          <cell r="A311" t="str">
            <v>005060</v>
          </cell>
          <cell r="B311" t="str">
            <v>х</v>
          </cell>
          <cell r="C311">
            <v>120</v>
          </cell>
          <cell r="D311" t="str">
            <v>Fixed assets</v>
          </cell>
          <cell r="E311">
            <v>0</v>
          </cell>
          <cell r="H311">
            <v>1</v>
          </cell>
          <cell r="I311">
            <v>0</v>
          </cell>
          <cell r="J311">
            <v>0</v>
          </cell>
          <cell r="K311" t="str">
            <v>102110</v>
          </cell>
          <cell r="L311" t="str">
            <v>005060 Переоценка оборудования котельной - корресп.счет</v>
          </cell>
          <cell r="M311" t="e">
            <v>#N/A</v>
          </cell>
          <cell r="N311" t="e">
            <v>#N/A</v>
          </cell>
          <cell r="O311" t="e">
            <v>#N/A</v>
          </cell>
          <cell r="P311" t="e">
            <v>#N/A</v>
          </cell>
        </row>
        <row r="312">
          <cell r="A312" t="str">
            <v>006000</v>
          </cell>
          <cell r="B312" t="str">
            <v>х</v>
          </cell>
          <cell r="C312">
            <v>120</v>
          </cell>
          <cell r="D312" t="str">
            <v>Fixed assets</v>
          </cell>
          <cell r="E312">
            <v>0</v>
          </cell>
          <cell r="H312">
            <v>1</v>
          </cell>
          <cell r="I312">
            <v>0</v>
          </cell>
          <cell r="J312">
            <v>0</v>
          </cell>
          <cell r="K312" t="str">
            <v>102110</v>
          </cell>
          <cell r="L312" t="str">
            <v>006000 Транспорт</v>
          </cell>
          <cell r="M312" t="str">
            <v>Property Plant and Equipment</v>
          </cell>
          <cell r="N312">
            <v>6</v>
          </cell>
          <cell r="O312" t="str">
            <v>Machinery and equipment - cost</v>
          </cell>
          <cell r="P312" t="str">
            <v>Machinery and equipment - cost</v>
          </cell>
        </row>
        <row r="313">
          <cell r="A313" t="str">
            <v>006050</v>
          </cell>
          <cell r="B313" t="str">
            <v>х</v>
          </cell>
          <cell r="C313">
            <v>120</v>
          </cell>
          <cell r="D313" t="str">
            <v>Fixed assets</v>
          </cell>
          <cell r="E313">
            <v>0</v>
          </cell>
          <cell r="H313">
            <v>1</v>
          </cell>
          <cell r="I313">
            <v>0</v>
          </cell>
          <cell r="J313">
            <v>0</v>
          </cell>
          <cell r="K313" t="str">
            <v>102110</v>
          </cell>
          <cell r="L313" t="str">
            <v>006050 Переоценка- класс оценки 60</v>
          </cell>
          <cell r="M313" t="e">
            <v>#N/A</v>
          </cell>
          <cell r="N313" t="e">
            <v>#N/A</v>
          </cell>
          <cell r="O313" t="e">
            <v>#N/A</v>
          </cell>
          <cell r="P313" t="e">
            <v>#N/A</v>
          </cell>
        </row>
        <row r="314">
          <cell r="A314" t="str">
            <v>006060</v>
          </cell>
          <cell r="B314" t="str">
            <v>х</v>
          </cell>
          <cell r="C314">
            <v>120</v>
          </cell>
          <cell r="D314" t="str">
            <v>Fixed assets</v>
          </cell>
          <cell r="E314">
            <v>0</v>
          </cell>
          <cell r="H314">
            <v>1</v>
          </cell>
          <cell r="I314">
            <v>0</v>
          </cell>
          <cell r="J314">
            <v>0</v>
          </cell>
          <cell r="K314" t="str">
            <v>102110</v>
          </cell>
          <cell r="L314" t="str">
            <v>006060 Переоценка - класс оценки 60 - корресп.счет</v>
          </cell>
          <cell r="M314" t="e">
            <v>#N/A</v>
          </cell>
          <cell r="N314" t="e">
            <v>#N/A</v>
          </cell>
          <cell r="O314" t="e">
            <v>#N/A</v>
          </cell>
          <cell r="P314" t="e">
            <v>#N/A</v>
          </cell>
        </row>
        <row r="315">
          <cell r="A315" t="str">
            <v>006100</v>
          </cell>
          <cell r="B315" t="str">
            <v>х</v>
          </cell>
          <cell r="C315">
            <v>120</v>
          </cell>
          <cell r="D315" t="str">
            <v>Fixed assets</v>
          </cell>
          <cell r="E315">
            <v>0</v>
          </cell>
          <cell r="H315">
            <v>1</v>
          </cell>
          <cell r="I315">
            <v>0</v>
          </cell>
          <cell r="J315">
            <v>0</v>
          </cell>
          <cell r="K315" t="str">
            <v>102110</v>
          </cell>
          <cell r="L315" t="str">
            <v>006100 Автотранспорт</v>
          </cell>
          <cell r="M315" t="str">
            <v>Property Plant and Equipment</v>
          </cell>
          <cell r="N315">
            <v>6</v>
          </cell>
          <cell r="O315" t="str">
            <v>Machinery and equipment - cost</v>
          </cell>
          <cell r="P315" t="e">
            <v>#N/A</v>
          </cell>
        </row>
        <row r="316">
          <cell r="A316" t="str">
            <v>006150</v>
          </cell>
          <cell r="B316" t="str">
            <v>х</v>
          </cell>
          <cell r="C316">
            <v>120</v>
          </cell>
          <cell r="D316" t="str">
            <v>Fixed assets</v>
          </cell>
          <cell r="E316">
            <v>0</v>
          </cell>
          <cell r="H316">
            <v>1</v>
          </cell>
          <cell r="I316">
            <v>0</v>
          </cell>
          <cell r="J316">
            <v>0</v>
          </cell>
          <cell r="K316" t="str">
            <v>102110</v>
          </cell>
          <cell r="L316" t="str">
            <v>006150 Переоценка автотранспорта</v>
          </cell>
          <cell r="M316" t="e">
            <v>#N/A</v>
          </cell>
          <cell r="N316" t="e">
            <v>#N/A</v>
          </cell>
          <cell r="O316" t="e">
            <v>#N/A</v>
          </cell>
          <cell r="P316" t="e">
            <v>#N/A</v>
          </cell>
        </row>
        <row r="317">
          <cell r="A317" t="str">
            <v>006160</v>
          </cell>
          <cell r="B317" t="str">
            <v>х</v>
          </cell>
          <cell r="C317">
            <v>120</v>
          </cell>
          <cell r="D317" t="str">
            <v>Fixed assets</v>
          </cell>
          <cell r="E317">
            <v>0</v>
          </cell>
          <cell r="H317">
            <v>1</v>
          </cell>
          <cell r="I317">
            <v>0</v>
          </cell>
          <cell r="J317">
            <v>0</v>
          </cell>
          <cell r="K317" t="str">
            <v>102110</v>
          </cell>
          <cell r="L317" t="str">
            <v>006160 Переоценка автотранспорта - корресп.счет</v>
          </cell>
          <cell r="M317" t="e">
            <v>#N/A</v>
          </cell>
          <cell r="N317" t="e">
            <v>#N/A</v>
          </cell>
          <cell r="O317" t="e">
            <v>#N/A</v>
          </cell>
          <cell r="P317" t="e">
            <v>#N/A</v>
          </cell>
        </row>
        <row r="318">
          <cell r="A318" t="str">
            <v>007000</v>
          </cell>
          <cell r="B318" t="str">
            <v>х</v>
          </cell>
          <cell r="C318">
            <v>120</v>
          </cell>
          <cell r="D318" t="str">
            <v>Fixed assets</v>
          </cell>
          <cell r="E318">
            <v>0</v>
          </cell>
          <cell r="H318">
            <v>1</v>
          </cell>
          <cell r="I318">
            <v>0</v>
          </cell>
          <cell r="J318">
            <v>0</v>
          </cell>
          <cell r="K318" t="str">
            <v>102110</v>
          </cell>
          <cell r="L318" t="str">
            <v>007000 Грузовые стеллажи</v>
          </cell>
          <cell r="M318" t="str">
            <v>Property Plant and Equipment</v>
          </cell>
          <cell r="N318">
            <v>6</v>
          </cell>
          <cell r="O318" t="str">
            <v>Machinery and equipment - cost</v>
          </cell>
          <cell r="P318" t="str">
            <v>Machinery and equipment - cost</v>
          </cell>
        </row>
        <row r="319">
          <cell r="A319" t="str">
            <v>007050</v>
          </cell>
          <cell r="B319" t="str">
            <v>х</v>
          </cell>
          <cell r="C319">
            <v>120</v>
          </cell>
          <cell r="D319" t="str">
            <v>Fixed assets</v>
          </cell>
          <cell r="E319">
            <v>0</v>
          </cell>
          <cell r="H319">
            <v>1</v>
          </cell>
          <cell r="I319">
            <v>0</v>
          </cell>
          <cell r="J319">
            <v>0</v>
          </cell>
          <cell r="K319" t="str">
            <v>102110</v>
          </cell>
          <cell r="L319" t="str">
            <v>007050 Переоценка грузовых стеллажей</v>
          </cell>
          <cell r="M319" t="e">
            <v>#N/A</v>
          </cell>
          <cell r="N319" t="e">
            <v>#N/A</v>
          </cell>
          <cell r="O319" t="e">
            <v>#N/A</v>
          </cell>
          <cell r="P319" t="e">
            <v>#N/A</v>
          </cell>
        </row>
        <row r="320">
          <cell r="A320" t="str">
            <v>007060</v>
          </cell>
          <cell r="B320" t="str">
            <v>х</v>
          </cell>
          <cell r="C320">
            <v>120</v>
          </cell>
          <cell r="D320" t="str">
            <v>Fixed assets</v>
          </cell>
          <cell r="E320">
            <v>0</v>
          </cell>
          <cell r="H320">
            <v>1</v>
          </cell>
          <cell r="I320">
            <v>0</v>
          </cell>
          <cell r="J320">
            <v>0</v>
          </cell>
          <cell r="K320" t="str">
            <v>102110</v>
          </cell>
          <cell r="L320" t="str">
            <v>007060 Переоценка грузовых стеллажей - корресп.счет</v>
          </cell>
          <cell r="M320" t="e">
            <v>#N/A</v>
          </cell>
          <cell r="N320" t="e">
            <v>#N/A</v>
          </cell>
          <cell r="O320" t="e">
            <v>#N/A</v>
          </cell>
          <cell r="P320" t="e">
            <v>#N/A</v>
          </cell>
        </row>
        <row r="321">
          <cell r="A321" t="str">
            <v>008000</v>
          </cell>
          <cell r="B321" t="str">
            <v>х</v>
          </cell>
          <cell r="C321">
            <v>120</v>
          </cell>
          <cell r="D321" t="str">
            <v>Fixed assets</v>
          </cell>
          <cell r="E321">
            <v>0</v>
          </cell>
          <cell r="H321">
            <v>1</v>
          </cell>
          <cell r="I321">
            <v>0</v>
          </cell>
          <cell r="J321">
            <v>0</v>
          </cell>
          <cell r="K321" t="str">
            <v>102110</v>
          </cell>
          <cell r="L321" t="str">
            <v>008000 Аксессуары</v>
          </cell>
          <cell r="M321" t="str">
            <v>Property Plant and Equipment</v>
          </cell>
          <cell r="N321">
            <v>6</v>
          </cell>
          <cell r="O321" t="str">
            <v>Machinery and equipment - cost</v>
          </cell>
          <cell r="P321" t="str">
            <v>Machinery and equipment - cost</v>
          </cell>
        </row>
        <row r="322">
          <cell r="A322" t="str">
            <v>008050</v>
          </cell>
          <cell r="B322" t="str">
            <v>х</v>
          </cell>
          <cell r="C322">
            <v>120</v>
          </cell>
          <cell r="D322" t="str">
            <v>Fixed assets</v>
          </cell>
          <cell r="E322">
            <v>0</v>
          </cell>
          <cell r="H322">
            <v>1</v>
          </cell>
          <cell r="I322">
            <v>0</v>
          </cell>
          <cell r="J322">
            <v>0</v>
          </cell>
          <cell r="K322" t="str">
            <v>102110</v>
          </cell>
          <cell r="L322" t="str">
            <v>008050 Переоценка аксессуаров</v>
          </cell>
          <cell r="M322" t="e">
            <v>#N/A</v>
          </cell>
          <cell r="N322" t="e">
            <v>#N/A</v>
          </cell>
          <cell r="O322" t="e">
            <v>#N/A</v>
          </cell>
          <cell r="P322" t="e">
            <v>#N/A</v>
          </cell>
        </row>
        <row r="323">
          <cell r="A323" t="str">
            <v>008060</v>
          </cell>
          <cell r="B323" t="str">
            <v>х</v>
          </cell>
          <cell r="C323">
            <v>120</v>
          </cell>
          <cell r="D323" t="str">
            <v>Fixed assets</v>
          </cell>
          <cell r="E323">
            <v>0</v>
          </cell>
          <cell r="H323">
            <v>1</v>
          </cell>
          <cell r="I323">
            <v>0</v>
          </cell>
          <cell r="J323">
            <v>0</v>
          </cell>
          <cell r="K323" t="str">
            <v>102110</v>
          </cell>
          <cell r="L323" t="str">
            <v>008060 Переоценка аксессуаров - корресп.счет</v>
          </cell>
          <cell r="M323" t="e">
            <v>#N/A</v>
          </cell>
          <cell r="N323" t="e">
            <v>#N/A</v>
          </cell>
          <cell r="O323" t="e">
            <v>#N/A</v>
          </cell>
          <cell r="P323" t="e">
            <v>#N/A</v>
          </cell>
        </row>
        <row r="324">
          <cell r="A324" t="str">
            <v>009000</v>
          </cell>
          <cell r="B324" t="str">
            <v>х</v>
          </cell>
          <cell r="C324">
            <v>120</v>
          </cell>
          <cell r="D324" t="str">
            <v>Fixed assets</v>
          </cell>
          <cell r="E324">
            <v>0</v>
          </cell>
          <cell r="H324">
            <v>1</v>
          </cell>
          <cell r="I324">
            <v>0</v>
          </cell>
          <cell r="J324">
            <v>0</v>
          </cell>
          <cell r="K324" t="str">
            <v>102110</v>
          </cell>
          <cell r="L324" t="str">
            <v>009000 Прочее специальное оборудование</v>
          </cell>
          <cell r="M324" t="str">
            <v>Property Plant and Equipment</v>
          </cell>
          <cell r="N324">
            <v>6</v>
          </cell>
          <cell r="O324" t="str">
            <v>Machinery and equipment - cost</v>
          </cell>
          <cell r="P324" t="str">
            <v>Machinery and equipment - cost</v>
          </cell>
        </row>
        <row r="325">
          <cell r="A325" t="str">
            <v>009050</v>
          </cell>
          <cell r="B325" t="str">
            <v>х</v>
          </cell>
          <cell r="C325">
            <v>120</v>
          </cell>
          <cell r="D325" t="str">
            <v>Fixed assets</v>
          </cell>
          <cell r="E325">
            <v>0</v>
          </cell>
          <cell r="H325">
            <v>1</v>
          </cell>
          <cell r="I325">
            <v>0</v>
          </cell>
          <cell r="J325">
            <v>0</v>
          </cell>
          <cell r="K325" t="str">
            <v>102110</v>
          </cell>
          <cell r="L325" t="str">
            <v>009050 Переоценка проч.специального оборудования</v>
          </cell>
          <cell r="M325" t="e">
            <v>#N/A</v>
          </cell>
          <cell r="N325" t="e">
            <v>#N/A</v>
          </cell>
          <cell r="O325" t="e">
            <v>#N/A</v>
          </cell>
          <cell r="P325" t="e">
            <v>#N/A</v>
          </cell>
        </row>
        <row r="326">
          <cell r="A326" t="str">
            <v>009060</v>
          </cell>
          <cell r="B326" t="str">
            <v>х</v>
          </cell>
          <cell r="C326">
            <v>120</v>
          </cell>
          <cell r="D326" t="str">
            <v>Fixed assets</v>
          </cell>
          <cell r="E326">
            <v>0</v>
          </cell>
          <cell r="H326">
            <v>1</v>
          </cell>
          <cell r="I326">
            <v>0</v>
          </cell>
          <cell r="J326">
            <v>0</v>
          </cell>
          <cell r="K326" t="str">
            <v>102110</v>
          </cell>
          <cell r="L326" t="str">
            <v>009060 Переоценка проч.спец.оборудования - корресп.счет</v>
          </cell>
          <cell r="M326" t="e">
            <v>#N/A</v>
          </cell>
          <cell r="N326" t="e">
            <v>#N/A</v>
          </cell>
          <cell r="O326" t="e">
            <v>#N/A</v>
          </cell>
          <cell r="P326" t="e">
            <v>#N/A</v>
          </cell>
        </row>
        <row r="327">
          <cell r="A327" t="str">
            <v>010000</v>
          </cell>
          <cell r="B327" t="str">
            <v>х</v>
          </cell>
          <cell r="C327">
            <v>120</v>
          </cell>
          <cell r="D327" t="str">
            <v>Land</v>
          </cell>
          <cell r="E327">
            <v>0</v>
          </cell>
          <cell r="H327">
            <v>1</v>
          </cell>
          <cell r="I327">
            <v>0</v>
          </cell>
          <cell r="J327">
            <v>0</v>
          </cell>
          <cell r="K327" t="str">
            <v>102110</v>
          </cell>
          <cell r="L327" t="str">
            <v>010000 Земельные участки</v>
          </cell>
          <cell r="M327" t="str">
            <v>Property Plant and Equipment</v>
          </cell>
          <cell r="N327">
            <v>6</v>
          </cell>
          <cell r="O327" t="str">
            <v>Land - cost</v>
          </cell>
          <cell r="P327" t="str">
            <v>Land - cost</v>
          </cell>
        </row>
        <row r="328">
          <cell r="A328" t="str">
            <v>010050</v>
          </cell>
          <cell r="B328" t="str">
            <v>х</v>
          </cell>
          <cell r="C328">
            <v>120</v>
          </cell>
          <cell r="D328" t="str">
            <v>Land</v>
          </cell>
          <cell r="E328">
            <v>0</v>
          </cell>
          <cell r="H328">
            <v>1</v>
          </cell>
          <cell r="I328">
            <v>0</v>
          </cell>
          <cell r="J328">
            <v>0</v>
          </cell>
          <cell r="K328" t="str">
            <v>102110</v>
          </cell>
          <cell r="L328" t="str">
            <v>010050 Переоценка земельных участков</v>
          </cell>
          <cell r="M328" t="e">
            <v>#N/A</v>
          </cell>
          <cell r="N328" t="e">
            <v>#N/A</v>
          </cell>
          <cell r="O328" t="e">
            <v>#N/A</v>
          </cell>
          <cell r="P328" t="e">
            <v>#N/A</v>
          </cell>
        </row>
        <row r="329">
          <cell r="A329" t="str">
            <v>010060</v>
          </cell>
          <cell r="B329" t="str">
            <v>х</v>
          </cell>
          <cell r="C329">
            <v>120</v>
          </cell>
          <cell r="D329" t="str">
            <v>Land</v>
          </cell>
          <cell r="E329">
            <v>0</v>
          </cell>
          <cell r="H329">
            <v>1</v>
          </cell>
          <cell r="I329">
            <v>0</v>
          </cell>
          <cell r="J329">
            <v>0</v>
          </cell>
          <cell r="K329" t="str">
            <v>102110</v>
          </cell>
          <cell r="L329" t="str">
            <v>010060 Переоценка земельных участков - корресп.счет</v>
          </cell>
          <cell r="M329" t="e">
            <v>#N/A</v>
          </cell>
          <cell r="N329" t="e">
            <v>#N/A</v>
          </cell>
          <cell r="O329" t="e">
            <v>#N/A</v>
          </cell>
          <cell r="P329" t="e">
            <v>#N/A</v>
          </cell>
        </row>
        <row r="330">
          <cell r="A330" t="str">
            <v>010100</v>
          </cell>
          <cell r="B330" t="str">
            <v>х</v>
          </cell>
          <cell r="C330">
            <v>120</v>
          </cell>
          <cell r="D330" t="str">
            <v>Fixed assets</v>
          </cell>
          <cell r="E330">
            <v>0</v>
          </cell>
          <cell r="H330">
            <v>1</v>
          </cell>
          <cell r="I330">
            <v>0</v>
          </cell>
          <cell r="J330">
            <v>0</v>
          </cell>
          <cell r="K330" t="str">
            <v>102110</v>
          </cell>
          <cell r="L330" t="str">
            <v>010100 Здания</v>
          </cell>
          <cell r="M330" t="str">
            <v>Property Plant and Equipment</v>
          </cell>
          <cell r="N330">
            <v>6</v>
          </cell>
          <cell r="O330" t="str">
            <v>Buildings - cost</v>
          </cell>
          <cell r="P330" t="str">
            <v>Buildings - cost</v>
          </cell>
        </row>
        <row r="331">
          <cell r="A331" t="str">
            <v>010150</v>
          </cell>
          <cell r="B331" t="str">
            <v>х</v>
          </cell>
          <cell r="C331">
            <v>120</v>
          </cell>
          <cell r="D331" t="str">
            <v>Fixed assets</v>
          </cell>
          <cell r="E331">
            <v>0</v>
          </cell>
          <cell r="H331">
            <v>1</v>
          </cell>
          <cell r="I331">
            <v>0</v>
          </cell>
          <cell r="J331">
            <v>0</v>
          </cell>
          <cell r="K331" t="str">
            <v>102110</v>
          </cell>
          <cell r="L331" t="str">
            <v>010150 Переоценка зданий</v>
          </cell>
          <cell r="M331" t="e">
            <v>#N/A</v>
          </cell>
          <cell r="N331" t="e">
            <v>#N/A</v>
          </cell>
          <cell r="O331" t="e">
            <v>#N/A</v>
          </cell>
          <cell r="P331" t="e">
            <v>#N/A</v>
          </cell>
        </row>
        <row r="332">
          <cell r="A332" t="str">
            <v>010160</v>
          </cell>
          <cell r="B332" t="str">
            <v>х</v>
          </cell>
          <cell r="C332">
            <v>120</v>
          </cell>
          <cell r="D332" t="str">
            <v>Fixed assets</v>
          </cell>
          <cell r="E332">
            <v>0</v>
          </cell>
          <cell r="H332">
            <v>1</v>
          </cell>
          <cell r="I332">
            <v>0</v>
          </cell>
          <cell r="J332">
            <v>0</v>
          </cell>
          <cell r="K332" t="str">
            <v>102110</v>
          </cell>
          <cell r="L332" t="str">
            <v>010160 Переоценка зданий - корресп.счет</v>
          </cell>
          <cell r="M332" t="e">
            <v>#N/A</v>
          </cell>
          <cell r="N332" t="e">
            <v>#N/A</v>
          </cell>
          <cell r="O332" t="e">
            <v>#N/A</v>
          </cell>
          <cell r="P332" t="e">
            <v>#N/A</v>
          </cell>
        </row>
        <row r="333">
          <cell r="A333" t="str">
            <v>012000</v>
          </cell>
          <cell r="B333" t="str">
            <v>х</v>
          </cell>
          <cell r="C333">
            <v>120</v>
          </cell>
          <cell r="D333" t="str">
            <v>Fixed assets</v>
          </cell>
          <cell r="E333">
            <v>0</v>
          </cell>
          <cell r="H333">
            <v>1</v>
          </cell>
          <cell r="I333">
            <v>0</v>
          </cell>
          <cell r="J333">
            <v>0</v>
          </cell>
          <cell r="K333" t="str">
            <v>102110</v>
          </cell>
          <cell r="L333" t="str">
            <v>012000 Новые ОС до 10000 руб</v>
          </cell>
          <cell r="M333" t="e">
            <v>#N/A</v>
          </cell>
          <cell r="N333" t="e">
            <v>#N/A</v>
          </cell>
          <cell r="O333" t="e">
            <v>#N/A</v>
          </cell>
          <cell r="P333" t="e">
            <v>#N/A</v>
          </cell>
        </row>
        <row r="334">
          <cell r="A334" t="str">
            <v>012050</v>
          </cell>
          <cell r="B334" t="str">
            <v>х</v>
          </cell>
          <cell r="C334">
            <v>120</v>
          </cell>
          <cell r="D334" t="str">
            <v>Fixed assets</v>
          </cell>
          <cell r="E334">
            <v>0</v>
          </cell>
          <cell r="H334">
            <v>1</v>
          </cell>
          <cell r="I334">
            <v>0</v>
          </cell>
          <cell r="J334">
            <v>0</v>
          </cell>
          <cell r="K334" t="str">
            <v>102110</v>
          </cell>
          <cell r="L334" t="str">
            <v>012050 Переоценка новых ОС до 10000 руб</v>
          </cell>
          <cell r="M334" t="e">
            <v>#N/A</v>
          </cell>
          <cell r="N334" t="e">
            <v>#N/A</v>
          </cell>
          <cell r="O334" t="e">
            <v>#N/A</v>
          </cell>
          <cell r="P334" t="e">
            <v>#N/A</v>
          </cell>
        </row>
        <row r="335">
          <cell r="A335" t="str">
            <v>012060</v>
          </cell>
          <cell r="B335" t="str">
            <v>х</v>
          </cell>
          <cell r="C335">
            <v>120</v>
          </cell>
          <cell r="D335" t="str">
            <v>Fixed assets</v>
          </cell>
          <cell r="E335">
            <v>0</v>
          </cell>
          <cell r="H335">
            <v>1</v>
          </cell>
          <cell r="I335">
            <v>0</v>
          </cell>
          <cell r="J335">
            <v>0</v>
          </cell>
          <cell r="K335" t="str">
            <v>102110</v>
          </cell>
          <cell r="L335" t="str">
            <v>012060 Переоценка новых ОС до 10000 руб - корресп.счет</v>
          </cell>
          <cell r="M335" t="e">
            <v>#N/A</v>
          </cell>
          <cell r="N335" t="e">
            <v>#N/A</v>
          </cell>
          <cell r="O335" t="e">
            <v>#N/A</v>
          </cell>
          <cell r="P335" t="e">
            <v>#N/A</v>
          </cell>
        </row>
        <row r="336">
          <cell r="A336" t="str">
            <v>020100</v>
          </cell>
          <cell r="B336" t="str">
            <v>х</v>
          </cell>
          <cell r="C336">
            <v>110</v>
          </cell>
          <cell r="D336" t="str">
            <v>SAP (other software)</v>
          </cell>
          <cell r="E336">
            <v>0</v>
          </cell>
          <cell r="H336">
            <v>3</v>
          </cell>
          <cell r="I336">
            <v>0</v>
          </cell>
          <cell r="J336">
            <v>0</v>
          </cell>
          <cell r="K336" t="str">
            <v>102110</v>
          </cell>
          <cell r="L336" t="str">
            <v>020100 Запас - компьюторные  программы</v>
          </cell>
          <cell r="M336" t="str">
            <v>Intangible assets</v>
          </cell>
          <cell r="N336">
            <v>5</v>
          </cell>
          <cell r="O336" t="str">
            <v>Intangible assets - cost</v>
          </cell>
          <cell r="P336" t="str">
            <v>Intangible assets - cost</v>
          </cell>
        </row>
        <row r="337">
          <cell r="A337" t="str">
            <v>020150</v>
          </cell>
          <cell r="B337" t="str">
            <v>х</v>
          </cell>
          <cell r="C337">
            <v>110</v>
          </cell>
          <cell r="D337" t="str">
            <v>SAP (other software)</v>
          </cell>
          <cell r="E337">
            <v>0</v>
          </cell>
          <cell r="H337">
            <v>3</v>
          </cell>
          <cell r="I337">
            <v>0</v>
          </cell>
          <cell r="J337">
            <v>0</v>
          </cell>
          <cell r="K337" t="str">
            <v>102110</v>
          </cell>
          <cell r="L337" t="str">
            <v>020150 Переоценка- класс оценки 201</v>
          </cell>
          <cell r="M337" t="e">
            <v>#N/A</v>
          </cell>
          <cell r="N337" t="e">
            <v>#N/A</v>
          </cell>
          <cell r="O337" t="e">
            <v>#N/A</v>
          </cell>
          <cell r="P337" t="e">
            <v>#N/A</v>
          </cell>
        </row>
        <row r="338">
          <cell r="A338" t="str">
            <v>020160</v>
          </cell>
          <cell r="B338" t="str">
            <v>х</v>
          </cell>
          <cell r="C338">
            <v>110</v>
          </cell>
          <cell r="D338" t="str">
            <v>SAP (other software)</v>
          </cell>
          <cell r="E338">
            <v>0</v>
          </cell>
          <cell r="H338">
            <v>3</v>
          </cell>
          <cell r="I338">
            <v>0</v>
          </cell>
          <cell r="J338">
            <v>0</v>
          </cell>
          <cell r="K338" t="str">
            <v>102110</v>
          </cell>
          <cell r="L338" t="str">
            <v>020160 Переоценка - класс оценки 201 - корресп.счет</v>
          </cell>
          <cell r="M338" t="e">
            <v>#N/A</v>
          </cell>
          <cell r="N338" t="e">
            <v>#N/A</v>
          </cell>
          <cell r="O338" t="e">
            <v>#N/A</v>
          </cell>
          <cell r="P338" t="e">
            <v>#N/A</v>
          </cell>
        </row>
        <row r="339">
          <cell r="A339" t="str">
            <v>010400</v>
          </cell>
          <cell r="B339" t="str">
            <v>х</v>
          </cell>
          <cell r="C339">
            <v>110</v>
          </cell>
          <cell r="D339" t="str">
            <v>SAP (other software)</v>
          </cell>
          <cell r="E339">
            <v>0</v>
          </cell>
          <cell r="H339">
            <v>3</v>
          </cell>
          <cell r="I339">
            <v>0</v>
          </cell>
          <cell r="J339">
            <v>0</v>
          </cell>
          <cell r="K339" t="str">
            <v>102110</v>
          </cell>
          <cell r="L339" t="str">
            <v>010400 Запас - компьюторные  программы</v>
          </cell>
          <cell r="M339" t="str">
            <v>Intangible assets</v>
          </cell>
          <cell r="N339">
            <v>5</v>
          </cell>
          <cell r="O339" t="str">
            <v>Intangible assets - cost</v>
          </cell>
        </row>
        <row r="340">
          <cell r="A340" t="str">
            <v>010410</v>
          </cell>
          <cell r="B340" t="str">
            <v>х</v>
          </cell>
          <cell r="C340">
            <v>110</v>
          </cell>
          <cell r="D340" t="str">
            <v>Depreciation (soft)</v>
          </cell>
          <cell r="E340">
            <v>0</v>
          </cell>
          <cell r="H340">
            <v>5</v>
          </cell>
          <cell r="I340">
            <v>0</v>
          </cell>
          <cell r="J340">
            <v>0</v>
          </cell>
          <cell r="K340" t="str">
            <v>102150</v>
          </cell>
          <cell r="L340" t="str">
            <v>010410 Накопл.амортизация - комп.прогр.</v>
          </cell>
          <cell r="M340" t="str">
            <v>Intangible assets</v>
          </cell>
          <cell r="N340">
            <v>5</v>
          </cell>
          <cell r="O340" t="str">
            <v>Intangible assets - depreciation</v>
          </cell>
        </row>
        <row r="341">
          <cell r="A341" t="str">
            <v>020200</v>
          </cell>
          <cell r="B341" t="str">
            <v>х</v>
          </cell>
          <cell r="C341">
            <v>110</v>
          </cell>
          <cell r="D341" t="str">
            <v>SAP (other software)</v>
          </cell>
          <cell r="E341">
            <v>0</v>
          </cell>
          <cell r="H341">
            <v>3</v>
          </cell>
          <cell r="I341">
            <v>0</v>
          </cell>
          <cell r="J341">
            <v>0</v>
          </cell>
          <cell r="K341" t="str">
            <v>102110</v>
          </cell>
          <cell r="L341" t="str">
            <v>020200 Запас - класс оценки 202</v>
          </cell>
          <cell r="M341" t="str">
            <v>Property Plant and Equipment</v>
          </cell>
          <cell r="N341">
            <v>6</v>
          </cell>
          <cell r="O341" t="str">
            <v>Machinery and equipment - cost</v>
          </cell>
          <cell r="P341" t="e">
            <v>#N/A</v>
          </cell>
        </row>
        <row r="342">
          <cell r="A342" t="str">
            <v>020250</v>
          </cell>
          <cell r="B342" t="str">
            <v>х</v>
          </cell>
          <cell r="C342">
            <v>110</v>
          </cell>
          <cell r="D342" t="str">
            <v>SAP (other software)</v>
          </cell>
          <cell r="E342">
            <v>0</v>
          </cell>
          <cell r="H342">
            <v>3</v>
          </cell>
          <cell r="I342">
            <v>0</v>
          </cell>
          <cell r="J342">
            <v>0</v>
          </cell>
          <cell r="K342" t="str">
            <v>102110</v>
          </cell>
          <cell r="L342" t="str">
            <v>020250 Переоценка- класс оценки 202</v>
          </cell>
          <cell r="M342" t="e">
            <v>#N/A</v>
          </cell>
          <cell r="N342" t="e">
            <v>#N/A</v>
          </cell>
          <cell r="O342" t="e">
            <v>#N/A</v>
          </cell>
          <cell r="P342" t="e">
            <v>#N/A</v>
          </cell>
        </row>
        <row r="343">
          <cell r="A343" t="str">
            <v>020260</v>
          </cell>
          <cell r="B343" t="str">
            <v>х</v>
          </cell>
          <cell r="C343">
            <v>110</v>
          </cell>
          <cell r="D343" t="str">
            <v>SAP (other software)</v>
          </cell>
          <cell r="E343">
            <v>0</v>
          </cell>
          <cell r="H343">
            <v>3</v>
          </cell>
          <cell r="I343">
            <v>0</v>
          </cell>
          <cell r="J343">
            <v>0</v>
          </cell>
          <cell r="K343" t="str">
            <v>102110</v>
          </cell>
          <cell r="L343" t="str">
            <v>020260 Переоценка - класс оценки 202 - корресп.счет</v>
          </cell>
          <cell r="M343" t="e">
            <v>#N/A</v>
          </cell>
          <cell r="N343" t="e">
            <v>#N/A</v>
          </cell>
          <cell r="O343" t="e">
            <v>#N/A</v>
          </cell>
          <cell r="P343" t="e">
            <v>#N/A</v>
          </cell>
        </row>
        <row r="344">
          <cell r="A344" t="str">
            <v>020300</v>
          </cell>
          <cell r="B344" t="str">
            <v>х</v>
          </cell>
          <cell r="C344">
            <v>110</v>
          </cell>
          <cell r="D344" t="str">
            <v>SAP (other software)</v>
          </cell>
          <cell r="E344">
            <v>0</v>
          </cell>
          <cell r="H344">
            <v>3</v>
          </cell>
          <cell r="I344">
            <v>0</v>
          </cell>
          <cell r="J344">
            <v>0</v>
          </cell>
          <cell r="K344" t="str">
            <v>102110</v>
          </cell>
          <cell r="L344" t="str">
            <v>020300 Запас - класс оценки 203</v>
          </cell>
          <cell r="M344" t="e">
            <v>#N/A</v>
          </cell>
          <cell r="N344" t="e">
            <v>#N/A</v>
          </cell>
          <cell r="O344" t="e">
            <v>#N/A</v>
          </cell>
          <cell r="P344" t="e">
            <v>#N/A</v>
          </cell>
        </row>
        <row r="345">
          <cell r="A345" t="str">
            <v>020350</v>
          </cell>
          <cell r="B345" t="str">
            <v>х</v>
          </cell>
          <cell r="C345">
            <v>110</v>
          </cell>
          <cell r="D345" t="str">
            <v>SAP (other software)</v>
          </cell>
          <cell r="E345">
            <v>0</v>
          </cell>
          <cell r="H345">
            <v>3</v>
          </cell>
          <cell r="I345">
            <v>0</v>
          </cell>
          <cell r="J345">
            <v>0</v>
          </cell>
          <cell r="K345" t="str">
            <v>102110</v>
          </cell>
          <cell r="L345" t="str">
            <v>020350 Переоценка- класс оценки 203</v>
          </cell>
          <cell r="M345" t="e">
            <v>#N/A</v>
          </cell>
          <cell r="N345" t="e">
            <v>#N/A</v>
          </cell>
          <cell r="O345" t="e">
            <v>#N/A</v>
          </cell>
          <cell r="P345" t="e">
            <v>#N/A</v>
          </cell>
        </row>
        <row r="346">
          <cell r="A346" t="str">
            <v>020360</v>
          </cell>
          <cell r="B346" t="str">
            <v>х</v>
          </cell>
          <cell r="C346">
            <v>110</v>
          </cell>
          <cell r="D346" t="str">
            <v>SAP (other software)</v>
          </cell>
          <cell r="E346">
            <v>0</v>
          </cell>
          <cell r="H346">
            <v>3</v>
          </cell>
          <cell r="I346">
            <v>0</v>
          </cell>
          <cell r="J346">
            <v>0</v>
          </cell>
          <cell r="K346" t="str">
            <v>102110</v>
          </cell>
          <cell r="L346" t="str">
            <v>020360 Переоценка - класс оценки 203 - корресп.счет</v>
          </cell>
          <cell r="M346" t="e">
            <v>#N/A</v>
          </cell>
          <cell r="N346" t="e">
            <v>#N/A</v>
          </cell>
          <cell r="O346" t="e">
            <v>#N/A</v>
          </cell>
          <cell r="P346" t="e">
            <v>#N/A</v>
          </cell>
        </row>
        <row r="347">
          <cell r="A347" t="str">
            <v>020400</v>
          </cell>
          <cell r="B347" t="str">
            <v>х</v>
          </cell>
          <cell r="C347">
            <v>110</v>
          </cell>
          <cell r="D347" t="str">
            <v>SAP (other software)</v>
          </cell>
          <cell r="E347">
            <v>0</v>
          </cell>
          <cell r="H347">
            <v>3</v>
          </cell>
          <cell r="I347">
            <v>0</v>
          </cell>
          <cell r="J347">
            <v>0</v>
          </cell>
          <cell r="K347" t="str">
            <v>102110</v>
          </cell>
          <cell r="L347" t="str">
            <v>020400 Запас - класс оценки 204</v>
          </cell>
          <cell r="M347" t="e">
            <v>#N/A</v>
          </cell>
          <cell r="N347" t="e">
            <v>#N/A</v>
          </cell>
          <cell r="O347" t="e">
            <v>#N/A</v>
          </cell>
          <cell r="P347" t="e">
            <v>#N/A</v>
          </cell>
        </row>
        <row r="348">
          <cell r="A348" t="str">
            <v>020450</v>
          </cell>
          <cell r="B348" t="str">
            <v>х</v>
          </cell>
          <cell r="C348">
            <v>110</v>
          </cell>
          <cell r="D348" t="str">
            <v>SAP (other software)</v>
          </cell>
          <cell r="E348">
            <v>0</v>
          </cell>
          <cell r="H348">
            <v>3</v>
          </cell>
          <cell r="I348">
            <v>0</v>
          </cell>
          <cell r="J348">
            <v>0</v>
          </cell>
          <cell r="K348" t="str">
            <v>102110</v>
          </cell>
          <cell r="L348" t="str">
            <v>020450 Переоценка- класс оценки 204</v>
          </cell>
          <cell r="M348" t="e">
            <v>#N/A</v>
          </cell>
          <cell r="N348" t="e">
            <v>#N/A</v>
          </cell>
          <cell r="O348" t="e">
            <v>#N/A</v>
          </cell>
          <cell r="P348" t="e">
            <v>#N/A</v>
          </cell>
        </row>
        <row r="349">
          <cell r="A349" t="str">
            <v>020460</v>
          </cell>
          <cell r="B349" t="str">
            <v>х</v>
          </cell>
          <cell r="C349">
            <v>110</v>
          </cell>
          <cell r="D349" t="str">
            <v>SAP (other software)</v>
          </cell>
          <cell r="E349">
            <v>0</v>
          </cell>
          <cell r="H349">
            <v>3</v>
          </cell>
          <cell r="I349">
            <v>0</v>
          </cell>
          <cell r="J349">
            <v>0</v>
          </cell>
          <cell r="K349" t="str">
            <v>102110</v>
          </cell>
          <cell r="L349" t="str">
            <v>020460 Переоценка - класс оценки 204 - корресп.счет</v>
          </cell>
          <cell r="M349" t="e">
            <v>#N/A</v>
          </cell>
          <cell r="N349" t="e">
            <v>#N/A</v>
          </cell>
          <cell r="O349" t="e">
            <v>#N/A</v>
          </cell>
          <cell r="P349" t="e">
            <v>#N/A</v>
          </cell>
        </row>
        <row r="350">
          <cell r="A350" t="str">
            <v>020500</v>
          </cell>
          <cell r="B350" t="str">
            <v>х</v>
          </cell>
          <cell r="C350">
            <v>110</v>
          </cell>
          <cell r="D350" t="str">
            <v>SAP (other software)</v>
          </cell>
          <cell r="E350">
            <v>0</v>
          </cell>
          <cell r="H350">
            <v>3</v>
          </cell>
          <cell r="I350">
            <v>0</v>
          </cell>
          <cell r="J350">
            <v>0</v>
          </cell>
          <cell r="K350" t="str">
            <v>102110</v>
          </cell>
          <cell r="L350" t="str">
            <v>020500 Запас - класс оценки 205</v>
          </cell>
          <cell r="M350" t="e">
            <v>#N/A</v>
          </cell>
          <cell r="N350" t="e">
            <v>#N/A</v>
          </cell>
          <cell r="O350" t="e">
            <v>#N/A</v>
          </cell>
          <cell r="P350" t="e">
            <v>#N/A</v>
          </cell>
        </row>
        <row r="351">
          <cell r="A351" t="str">
            <v>020550</v>
          </cell>
          <cell r="B351" t="str">
            <v>х</v>
          </cell>
          <cell r="C351">
            <v>110</v>
          </cell>
          <cell r="D351" t="str">
            <v>SAP (other software)</v>
          </cell>
          <cell r="E351">
            <v>0</v>
          </cell>
          <cell r="H351">
            <v>3</v>
          </cell>
          <cell r="I351">
            <v>0</v>
          </cell>
          <cell r="J351">
            <v>0</v>
          </cell>
          <cell r="K351" t="str">
            <v>102110</v>
          </cell>
          <cell r="L351" t="str">
            <v>020550 Переоценка- класс оценки 205</v>
          </cell>
          <cell r="M351" t="e">
            <v>#N/A</v>
          </cell>
          <cell r="N351" t="e">
            <v>#N/A</v>
          </cell>
          <cell r="O351" t="e">
            <v>#N/A</v>
          </cell>
          <cell r="P351" t="e">
            <v>#N/A</v>
          </cell>
        </row>
        <row r="352">
          <cell r="A352" t="str">
            <v>020560</v>
          </cell>
          <cell r="B352" t="str">
            <v>х</v>
          </cell>
          <cell r="C352">
            <v>110</v>
          </cell>
          <cell r="D352" t="str">
            <v>SAP (other software)</v>
          </cell>
          <cell r="E352">
            <v>0</v>
          </cell>
          <cell r="H352">
            <v>3</v>
          </cell>
          <cell r="I352">
            <v>0</v>
          </cell>
          <cell r="J352">
            <v>0</v>
          </cell>
          <cell r="K352" t="str">
            <v>102110</v>
          </cell>
          <cell r="L352" t="str">
            <v>020560 Переоценка - класс оценки 205 - корресп.счет</v>
          </cell>
          <cell r="M352" t="e">
            <v>#N/A</v>
          </cell>
          <cell r="N352" t="e">
            <v>#N/A</v>
          </cell>
          <cell r="O352" t="e">
            <v>#N/A</v>
          </cell>
          <cell r="P352" t="e">
            <v>#N/A</v>
          </cell>
        </row>
        <row r="353">
          <cell r="A353" t="str">
            <v>020600</v>
          </cell>
          <cell r="B353" t="str">
            <v>х</v>
          </cell>
          <cell r="C353">
            <v>110</v>
          </cell>
          <cell r="D353" t="str">
            <v>SAP (other software)</v>
          </cell>
          <cell r="E353">
            <v>0</v>
          </cell>
          <cell r="H353">
            <v>3</v>
          </cell>
          <cell r="I353">
            <v>0</v>
          </cell>
          <cell r="J353">
            <v>0</v>
          </cell>
          <cell r="K353" t="str">
            <v>102110</v>
          </cell>
          <cell r="L353" t="str">
            <v>020600 Запас - класс оценки 206</v>
          </cell>
          <cell r="M353" t="e">
            <v>#N/A</v>
          </cell>
          <cell r="N353" t="e">
            <v>#N/A</v>
          </cell>
          <cell r="O353" t="e">
            <v>#N/A</v>
          </cell>
          <cell r="P353" t="e">
            <v>#N/A</v>
          </cell>
        </row>
        <row r="354">
          <cell r="A354" t="str">
            <v>020650</v>
          </cell>
          <cell r="B354" t="str">
            <v>х</v>
          </cell>
          <cell r="C354">
            <v>110</v>
          </cell>
          <cell r="D354" t="str">
            <v>SAP (other software)</v>
          </cell>
          <cell r="E354">
            <v>0</v>
          </cell>
          <cell r="H354">
            <v>3</v>
          </cell>
          <cell r="I354">
            <v>0</v>
          </cell>
          <cell r="J354">
            <v>0</v>
          </cell>
          <cell r="K354" t="str">
            <v>102110</v>
          </cell>
          <cell r="L354" t="str">
            <v>020650 Переоценка- класс оценки 206</v>
          </cell>
          <cell r="M354" t="e">
            <v>#N/A</v>
          </cell>
          <cell r="N354" t="e">
            <v>#N/A</v>
          </cell>
          <cell r="O354" t="e">
            <v>#N/A</v>
          </cell>
          <cell r="P354" t="e">
            <v>#N/A</v>
          </cell>
        </row>
        <row r="355">
          <cell r="A355" t="str">
            <v>020660</v>
          </cell>
          <cell r="B355" t="str">
            <v>х</v>
          </cell>
          <cell r="C355">
            <v>110</v>
          </cell>
          <cell r="D355" t="str">
            <v>SAP (other software)</v>
          </cell>
          <cell r="E355">
            <v>0</v>
          </cell>
          <cell r="H355">
            <v>3</v>
          </cell>
          <cell r="I355">
            <v>0</v>
          </cell>
          <cell r="J355">
            <v>0</v>
          </cell>
          <cell r="K355" t="str">
            <v>102110</v>
          </cell>
          <cell r="L355" t="str">
            <v>020660 Переоценка - класс оценки 206 - корресп.счет</v>
          </cell>
          <cell r="M355" t="e">
            <v>#N/A</v>
          </cell>
          <cell r="N355" t="e">
            <v>#N/A</v>
          </cell>
          <cell r="O355" t="e">
            <v>#N/A</v>
          </cell>
          <cell r="P355" t="e">
            <v>#N/A</v>
          </cell>
        </row>
        <row r="356">
          <cell r="A356" t="str">
            <v>080000</v>
          </cell>
          <cell r="B356" t="str">
            <v>х</v>
          </cell>
          <cell r="C356">
            <v>130</v>
          </cell>
          <cell r="D356" t="str">
            <v>Ongoing construction</v>
          </cell>
          <cell r="E356">
            <v>0</v>
          </cell>
          <cell r="H356">
            <v>8</v>
          </cell>
          <cell r="I356">
            <v>0</v>
          </cell>
          <cell r="J356">
            <v>0</v>
          </cell>
          <cell r="K356" t="str">
            <v>102110</v>
          </cell>
          <cell r="L356" t="str">
            <v>080000 НКС</v>
          </cell>
          <cell r="M356" t="str">
            <v>Assets under construction</v>
          </cell>
          <cell r="N356">
            <v>7</v>
          </cell>
          <cell r="O356" t="str">
            <v>Assets under Construction - cost</v>
          </cell>
          <cell r="P356" t="str">
            <v>Assets under Construction - cost</v>
          </cell>
        </row>
        <row r="357">
          <cell r="A357" t="str">
            <v>080050</v>
          </cell>
          <cell r="B357" t="str">
            <v>х</v>
          </cell>
          <cell r="C357">
            <v>130</v>
          </cell>
          <cell r="D357" t="str">
            <v>Ongoing construction</v>
          </cell>
          <cell r="E357">
            <v>0</v>
          </cell>
          <cell r="H357">
            <v>8</v>
          </cell>
          <cell r="I357">
            <v>0</v>
          </cell>
          <cell r="J357">
            <v>0</v>
          </cell>
          <cell r="K357" t="str">
            <v>102110</v>
          </cell>
          <cell r="L357" t="str">
            <v>080050 Переоценка НКС</v>
          </cell>
          <cell r="M357" t="e">
            <v>#N/A</v>
          </cell>
          <cell r="N357" t="e">
            <v>#N/A</v>
          </cell>
          <cell r="O357" t="e">
            <v>#N/A</v>
          </cell>
          <cell r="P357" t="e">
            <v>#N/A</v>
          </cell>
        </row>
        <row r="358">
          <cell r="A358" t="str">
            <v>080060</v>
          </cell>
          <cell r="B358" t="str">
            <v>х</v>
          </cell>
          <cell r="C358">
            <v>130</v>
          </cell>
          <cell r="D358" t="str">
            <v>Ongoing construction</v>
          </cell>
          <cell r="E358">
            <v>0</v>
          </cell>
          <cell r="H358">
            <v>8</v>
          </cell>
          <cell r="I358">
            <v>0</v>
          </cell>
          <cell r="J358">
            <v>0</v>
          </cell>
          <cell r="K358" t="str">
            <v>102110</v>
          </cell>
          <cell r="L358" t="str">
            <v>080060 Переоценка НКС - корресп.счет</v>
          </cell>
          <cell r="M358" t="e">
            <v>#N/A</v>
          </cell>
          <cell r="N358" t="e">
            <v>#N/A</v>
          </cell>
          <cell r="O358" t="e">
            <v>#N/A</v>
          </cell>
          <cell r="P358" t="e">
            <v>#N/A</v>
          </cell>
        </row>
        <row r="359">
          <cell r="A359" t="str">
            <v>080100</v>
          </cell>
          <cell r="B359" t="str">
            <v>х</v>
          </cell>
          <cell r="C359">
            <v>130</v>
          </cell>
          <cell r="D359" t="str">
            <v>Ongoing construction</v>
          </cell>
          <cell r="E359">
            <v>0</v>
          </cell>
          <cell r="H359">
            <v>7</v>
          </cell>
          <cell r="I359">
            <v>0</v>
          </cell>
          <cell r="J359">
            <v>0</v>
          </cell>
          <cell r="K359" t="str">
            <v>102110</v>
          </cell>
          <cell r="L359" t="str">
            <v>080100 ОС на складе или в монтаже</v>
          </cell>
          <cell r="M359" t="e">
            <v>#N/A</v>
          </cell>
          <cell r="N359" t="e">
            <v>#N/A</v>
          </cell>
          <cell r="O359" t="e">
            <v>#N/A</v>
          </cell>
          <cell r="P359" t="e">
            <v>#N/A</v>
          </cell>
        </row>
        <row r="360">
          <cell r="A360" t="str">
            <v>089000</v>
          </cell>
          <cell r="B360" t="str">
            <v>х</v>
          </cell>
          <cell r="C360">
            <v>130</v>
          </cell>
          <cell r="D360" t="str">
            <v>Ongoing construction</v>
          </cell>
          <cell r="E360">
            <v>0</v>
          </cell>
          <cell r="H360">
            <v>8</v>
          </cell>
          <cell r="I360">
            <v>0</v>
          </cell>
          <cell r="J360">
            <v>0</v>
          </cell>
          <cell r="K360" t="str">
            <v>102110</v>
          </cell>
          <cell r="L360" t="str">
            <v>089000 Дополнительные инвестиционные затраты</v>
          </cell>
          <cell r="M360" t="e">
            <v>#N/A</v>
          </cell>
          <cell r="N360" t="e">
            <v>#N/A</v>
          </cell>
          <cell r="O360" t="e">
            <v>#N/A</v>
          </cell>
          <cell r="P360" t="e">
            <v>#N/A</v>
          </cell>
        </row>
        <row r="361">
          <cell r="A361" t="str">
            <v>080010</v>
          </cell>
          <cell r="L361" t="str">
            <v>080010 НКС ИнвестПРоекты</v>
          </cell>
          <cell r="M361" t="str">
            <v>Assets under construction</v>
          </cell>
          <cell r="N361">
            <v>7</v>
          </cell>
          <cell r="O361" t="str">
            <v>Assets under Construction - cost</v>
          </cell>
        </row>
        <row r="362">
          <cell r="A362" t="str">
            <v>080030</v>
          </cell>
          <cell r="L362" t="str">
            <v>080030 СРМ на реализацию</v>
          </cell>
          <cell r="M362" t="str">
            <v>Assets under construction</v>
          </cell>
          <cell r="N362">
            <v>7</v>
          </cell>
          <cell r="O362" t="str">
            <v>Assets under Construction - cost</v>
          </cell>
        </row>
        <row r="363">
          <cell r="A363" t="str">
            <v>080040</v>
          </cell>
          <cell r="L363" t="str">
            <v>080040 НКС в пути</v>
          </cell>
          <cell r="M363" t="str">
            <v>Assets under construction</v>
          </cell>
          <cell r="N363">
            <v>7</v>
          </cell>
          <cell r="O363" t="str">
            <v>Assets under Construction - cost</v>
          </cell>
        </row>
        <row r="364">
          <cell r="A364" t="str">
            <v>080130</v>
          </cell>
          <cell r="L364" t="str">
            <v>080130 НКС в пути</v>
          </cell>
          <cell r="M364" t="str">
            <v>Assets under construction</v>
          </cell>
          <cell r="N364">
            <v>7</v>
          </cell>
          <cell r="O364" t="str">
            <v>Assets under Construction - cost</v>
          </cell>
        </row>
        <row r="365">
          <cell r="A365" t="str">
            <v>001010</v>
          </cell>
          <cell r="B365" t="str">
            <v>х</v>
          </cell>
          <cell r="C365">
            <v>120</v>
          </cell>
          <cell r="D365" t="str">
            <v>Depreciation</v>
          </cell>
          <cell r="E365">
            <v>0</v>
          </cell>
          <cell r="H365">
            <v>2</v>
          </cell>
          <cell r="I365">
            <v>0</v>
          </cell>
          <cell r="J365">
            <v>0</v>
          </cell>
          <cell r="K365" t="str">
            <v>102150</v>
          </cell>
          <cell r="L365" t="str">
            <v>001010 Накопл.амортизация производственного оборудования</v>
          </cell>
          <cell r="M365" t="str">
            <v>Property Plant and Equipment</v>
          </cell>
          <cell r="N365">
            <v>6</v>
          </cell>
          <cell r="O365" t="str">
            <v>Machinery and equipment - depreciation</v>
          </cell>
          <cell r="P365" t="str">
            <v>Machinery and equipment - depreciation</v>
          </cell>
        </row>
        <row r="366">
          <cell r="A366" t="str">
            <v>002010</v>
          </cell>
          <cell r="B366" t="str">
            <v>х</v>
          </cell>
          <cell r="C366">
            <v>120</v>
          </cell>
          <cell r="D366" t="str">
            <v>Depreciation</v>
          </cell>
          <cell r="E366">
            <v>0</v>
          </cell>
          <cell r="H366">
            <v>2</v>
          </cell>
          <cell r="I366">
            <v>0</v>
          </cell>
          <cell r="J366">
            <v>0</v>
          </cell>
          <cell r="K366" t="str">
            <v>102150</v>
          </cell>
          <cell r="L366" t="str">
            <v>002010 Накопл.амортизация офисного оборудования</v>
          </cell>
          <cell r="M366" t="str">
            <v>Property Plant and Equipment</v>
          </cell>
          <cell r="N366">
            <v>6</v>
          </cell>
          <cell r="O366" t="str">
            <v>Machinery and equipment - depreciation</v>
          </cell>
          <cell r="P366" t="str">
            <v>Machinery and equipment - depreciation</v>
          </cell>
        </row>
        <row r="367">
          <cell r="A367" t="str">
            <v>003010</v>
          </cell>
          <cell r="B367" t="str">
            <v>х</v>
          </cell>
          <cell r="C367">
            <v>120</v>
          </cell>
          <cell r="D367" t="str">
            <v>Depreciation</v>
          </cell>
          <cell r="E367">
            <v>0</v>
          </cell>
          <cell r="H367">
            <v>2</v>
          </cell>
          <cell r="I367">
            <v>0</v>
          </cell>
          <cell r="J367">
            <v>0</v>
          </cell>
          <cell r="K367" t="str">
            <v>102150</v>
          </cell>
          <cell r="L367" t="str">
            <v>003010 Накопл.амортизация холодильного оборудования</v>
          </cell>
          <cell r="M367" t="str">
            <v>Property Plant and Equipment</v>
          </cell>
          <cell r="N367">
            <v>6</v>
          </cell>
          <cell r="O367" t="str">
            <v>Machinery and equipment - depreciation</v>
          </cell>
          <cell r="P367" t="str">
            <v>Machinery and equipment - depreciation</v>
          </cell>
        </row>
        <row r="368">
          <cell r="A368" t="str">
            <v>004010</v>
          </cell>
          <cell r="B368" t="str">
            <v>х</v>
          </cell>
          <cell r="C368">
            <v>120</v>
          </cell>
          <cell r="D368" t="str">
            <v>Depreciation</v>
          </cell>
          <cell r="E368">
            <v>0</v>
          </cell>
          <cell r="H368">
            <v>2</v>
          </cell>
          <cell r="I368">
            <v>0</v>
          </cell>
          <cell r="J368">
            <v>0</v>
          </cell>
          <cell r="K368" t="str">
            <v>102150</v>
          </cell>
          <cell r="L368" t="str">
            <v>004010 Накопл.амортизация оргтехники</v>
          </cell>
          <cell r="M368" t="str">
            <v>Property Plant and Equipment</v>
          </cell>
          <cell r="N368">
            <v>6</v>
          </cell>
          <cell r="O368" t="str">
            <v>Machinery and equipment - depreciation</v>
          </cell>
          <cell r="P368" t="str">
            <v>Machinery and equipment - depreciation</v>
          </cell>
        </row>
        <row r="369">
          <cell r="A369" t="str">
            <v>005010</v>
          </cell>
          <cell r="B369" t="str">
            <v>х</v>
          </cell>
          <cell r="C369">
            <v>120</v>
          </cell>
          <cell r="D369" t="str">
            <v>Depreciation</v>
          </cell>
          <cell r="E369">
            <v>0</v>
          </cell>
          <cell r="H369">
            <v>2</v>
          </cell>
          <cell r="I369">
            <v>0</v>
          </cell>
          <cell r="J369">
            <v>0</v>
          </cell>
          <cell r="K369" t="str">
            <v>102150</v>
          </cell>
          <cell r="L369" t="str">
            <v>005010 Накопл.амортизация оборудование котельной</v>
          </cell>
          <cell r="M369" t="str">
            <v>Property Plant and Equipment</v>
          </cell>
          <cell r="N369">
            <v>6</v>
          </cell>
          <cell r="O369" t="str">
            <v>Machinery and equipment - depreciation</v>
          </cell>
          <cell r="P369" t="str">
            <v>Machinery and equipment - depreciation</v>
          </cell>
        </row>
        <row r="370">
          <cell r="A370" t="str">
            <v>006010</v>
          </cell>
          <cell r="B370" t="str">
            <v>х</v>
          </cell>
          <cell r="C370">
            <v>120</v>
          </cell>
          <cell r="D370" t="str">
            <v>Depreciation</v>
          </cell>
          <cell r="E370">
            <v>0</v>
          </cell>
          <cell r="H370">
            <v>2</v>
          </cell>
          <cell r="I370">
            <v>0</v>
          </cell>
          <cell r="J370">
            <v>0</v>
          </cell>
          <cell r="K370" t="str">
            <v>102150</v>
          </cell>
          <cell r="L370" t="str">
            <v>006010 Накопл.амортизация - транспорт</v>
          </cell>
          <cell r="M370" t="str">
            <v>Property Plant and Equipment</v>
          </cell>
          <cell r="N370">
            <v>6</v>
          </cell>
          <cell r="O370" t="str">
            <v>Machinery and equipment - depreciation</v>
          </cell>
          <cell r="P370" t="str">
            <v>Machinery and equipment - depreciation</v>
          </cell>
        </row>
        <row r="371">
          <cell r="A371" t="str">
            <v>006110</v>
          </cell>
          <cell r="B371" t="str">
            <v>х</v>
          </cell>
          <cell r="C371">
            <v>120</v>
          </cell>
          <cell r="D371" t="str">
            <v>Depreciation</v>
          </cell>
          <cell r="E371">
            <v>0</v>
          </cell>
          <cell r="H371">
            <v>2</v>
          </cell>
          <cell r="I371">
            <v>0</v>
          </cell>
          <cell r="J371">
            <v>0</v>
          </cell>
          <cell r="K371" t="str">
            <v>102150</v>
          </cell>
          <cell r="L371" t="str">
            <v>006110 Накопл.амортизация автотранспорта</v>
          </cell>
          <cell r="M371" t="str">
            <v>Property Plant and Equipment</v>
          </cell>
          <cell r="N371">
            <v>6</v>
          </cell>
          <cell r="O371" t="str">
            <v>Machinery and equipment - depreciation</v>
          </cell>
          <cell r="P371" t="e">
            <v>#N/A</v>
          </cell>
        </row>
        <row r="372">
          <cell r="A372" t="str">
            <v>007010</v>
          </cell>
          <cell r="B372" t="str">
            <v>х</v>
          </cell>
          <cell r="C372">
            <v>120</v>
          </cell>
          <cell r="D372" t="str">
            <v>Depreciation</v>
          </cell>
          <cell r="E372">
            <v>0</v>
          </cell>
          <cell r="H372">
            <v>2</v>
          </cell>
          <cell r="I372">
            <v>0</v>
          </cell>
          <cell r="J372">
            <v>0</v>
          </cell>
          <cell r="K372" t="str">
            <v>102150</v>
          </cell>
          <cell r="L372" t="str">
            <v>007010 Накопл.амортизация грузовых стеллажей</v>
          </cell>
          <cell r="M372" t="str">
            <v>Property Plant and Equipment</v>
          </cell>
          <cell r="N372">
            <v>6</v>
          </cell>
          <cell r="O372" t="str">
            <v>Machinery and equipment - depreciation</v>
          </cell>
          <cell r="P372" t="str">
            <v>Machinery and equipment - depreciation</v>
          </cell>
        </row>
        <row r="373">
          <cell r="A373" t="str">
            <v>008010</v>
          </cell>
          <cell r="B373" t="str">
            <v>х</v>
          </cell>
          <cell r="C373">
            <v>120</v>
          </cell>
          <cell r="D373" t="str">
            <v>Depreciation</v>
          </cell>
          <cell r="E373">
            <v>0</v>
          </cell>
          <cell r="H373">
            <v>2</v>
          </cell>
          <cell r="I373">
            <v>0</v>
          </cell>
          <cell r="J373">
            <v>0</v>
          </cell>
          <cell r="K373" t="str">
            <v>102150</v>
          </cell>
          <cell r="L373" t="str">
            <v>008010 Накопл.амортизация аксессуаров</v>
          </cell>
          <cell r="M373" t="str">
            <v>Property Plant and Equipment</v>
          </cell>
          <cell r="N373">
            <v>6</v>
          </cell>
          <cell r="O373" t="str">
            <v>Machinery and equipment - depreciation</v>
          </cell>
          <cell r="P373" t="str">
            <v>Machinery and equipment - depreciation</v>
          </cell>
        </row>
        <row r="374">
          <cell r="A374" t="str">
            <v>009010</v>
          </cell>
          <cell r="B374" t="str">
            <v>х</v>
          </cell>
          <cell r="C374">
            <v>120</v>
          </cell>
          <cell r="D374" t="str">
            <v>Depreciation</v>
          </cell>
          <cell r="E374">
            <v>0</v>
          </cell>
          <cell r="H374">
            <v>2</v>
          </cell>
          <cell r="I374">
            <v>0</v>
          </cell>
          <cell r="J374">
            <v>0</v>
          </cell>
          <cell r="K374" t="str">
            <v>102150</v>
          </cell>
          <cell r="L374" t="str">
            <v>009010 Накопл.амортизация проч.спец.оборудования</v>
          </cell>
          <cell r="M374" t="str">
            <v>Property Plant and Equipment</v>
          </cell>
          <cell r="N374">
            <v>6</v>
          </cell>
          <cell r="O374" t="str">
            <v>Machinery and equipment - depreciation</v>
          </cell>
          <cell r="P374" t="str">
            <v>Machinery and equipment - depreciation</v>
          </cell>
        </row>
        <row r="375">
          <cell r="A375" t="str">
            <v>010110</v>
          </cell>
          <cell r="B375" t="str">
            <v>х</v>
          </cell>
          <cell r="C375">
            <v>120</v>
          </cell>
          <cell r="D375" t="str">
            <v>Depreciation</v>
          </cell>
          <cell r="E375">
            <v>0</v>
          </cell>
          <cell r="H375">
            <v>2</v>
          </cell>
          <cell r="I375">
            <v>0</v>
          </cell>
          <cell r="J375">
            <v>0</v>
          </cell>
          <cell r="K375" t="str">
            <v>102150</v>
          </cell>
          <cell r="L375" t="str">
            <v>010110 Накопл.амортизация здания</v>
          </cell>
          <cell r="M375" t="str">
            <v>Property Plant and Equipment</v>
          </cell>
          <cell r="N375">
            <v>6</v>
          </cell>
          <cell r="O375" t="str">
            <v>Buildings - depreciation</v>
          </cell>
          <cell r="P375" t="str">
            <v>Buildings - depreciation</v>
          </cell>
        </row>
        <row r="376">
          <cell r="A376" t="str">
            <v>012010</v>
          </cell>
          <cell r="B376" t="str">
            <v>х</v>
          </cell>
          <cell r="C376">
            <v>120</v>
          </cell>
          <cell r="D376" t="str">
            <v>Depreciation</v>
          </cell>
          <cell r="E376">
            <v>0</v>
          </cell>
          <cell r="H376">
            <v>2</v>
          </cell>
          <cell r="I376">
            <v>0</v>
          </cell>
          <cell r="J376">
            <v>0</v>
          </cell>
          <cell r="K376" t="str">
            <v>102150</v>
          </cell>
          <cell r="L376" t="str">
            <v>012010 Накопл.амортизация  новых ОС до 10000 руб</v>
          </cell>
          <cell r="M376" t="e">
            <v>#N/A</v>
          </cell>
          <cell r="N376" t="e">
            <v>#N/A</v>
          </cell>
          <cell r="O376" t="e">
            <v>#N/A</v>
          </cell>
          <cell r="P376" t="e">
            <v>#N/A</v>
          </cell>
        </row>
        <row r="377">
          <cell r="A377" t="str">
            <v>020110</v>
          </cell>
          <cell r="B377" t="str">
            <v>х</v>
          </cell>
          <cell r="C377">
            <v>110</v>
          </cell>
          <cell r="D377" t="str">
            <v>Depreciation (soft)</v>
          </cell>
          <cell r="E377">
            <v>0</v>
          </cell>
          <cell r="H377">
            <v>5</v>
          </cell>
          <cell r="I377">
            <v>0</v>
          </cell>
          <cell r="J377">
            <v>0</v>
          </cell>
          <cell r="K377" t="str">
            <v>102150</v>
          </cell>
          <cell r="L377" t="str">
            <v>020110 Накопл.амортизация - комп.прогр.</v>
          </cell>
          <cell r="M377" t="str">
            <v>Intangible assets</v>
          </cell>
          <cell r="N377">
            <v>5</v>
          </cell>
          <cell r="O377" t="str">
            <v>Intangible assets - depreciation</v>
          </cell>
          <cell r="P377" t="str">
            <v>Intangible assets - depreciation</v>
          </cell>
        </row>
        <row r="378">
          <cell r="A378" t="str">
            <v>020210</v>
          </cell>
          <cell r="B378" t="str">
            <v>х</v>
          </cell>
          <cell r="C378">
            <v>110</v>
          </cell>
          <cell r="D378" t="str">
            <v>Depreciation (soft)</v>
          </cell>
          <cell r="E378">
            <v>0</v>
          </cell>
          <cell r="H378">
            <v>2</v>
          </cell>
          <cell r="I378">
            <v>0</v>
          </cell>
          <cell r="J378">
            <v>0</v>
          </cell>
          <cell r="K378" t="str">
            <v>102150</v>
          </cell>
          <cell r="L378" t="str">
            <v>020210 Накопл.амортизация - класс оценки 202</v>
          </cell>
          <cell r="M378" t="str">
            <v>Property Plant and Equipment</v>
          </cell>
          <cell r="N378">
            <v>6</v>
          </cell>
          <cell r="O378" t="str">
            <v>Machinery and equipment - depreciation</v>
          </cell>
          <cell r="P378" t="e">
            <v>#N/A</v>
          </cell>
        </row>
        <row r="379">
          <cell r="A379" t="str">
            <v>020310</v>
          </cell>
          <cell r="B379" t="str">
            <v>х</v>
          </cell>
          <cell r="C379">
            <v>110</v>
          </cell>
          <cell r="D379" t="str">
            <v>Depreciation (soft)</v>
          </cell>
          <cell r="E379">
            <v>0</v>
          </cell>
          <cell r="H379">
            <v>2</v>
          </cell>
          <cell r="I379">
            <v>0</v>
          </cell>
          <cell r="J379">
            <v>0</v>
          </cell>
          <cell r="K379" t="str">
            <v>102150</v>
          </cell>
          <cell r="L379" t="str">
            <v>020310 Накопл.амортизация - класс оценки 203</v>
          </cell>
          <cell r="M379" t="e">
            <v>#N/A</v>
          </cell>
          <cell r="N379" t="e">
            <v>#N/A</v>
          </cell>
          <cell r="O379" t="e">
            <v>#N/A</v>
          </cell>
          <cell r="P379" t="e">
            <v>#N/A</v>
          </cell>
        </row>
        <row r="380">
          <cell r="A380" t="str">
            <v>020410</v>
          </cell>
          <cell r="B380" t="str">
            <v>х</v>
          </cell>
          <cell r="C380">
            <v>110</v>
          </cell>
          <cell r="D380" t="str">
            <v>Depreciation (soft)</v>
          </cell>
          <cell r="E380">
            <v>0</v>
          </cell>
          <cell r="H380">
            <v>2</v>
          </cell>
          <cell r="I380">
            <v>0</v>
          </cell>
          <cell r="J380">
            <v>0</v>
          </cell>
          <cell r="K380" t="str">
            <v>102150</v>
          </cell>
          <cell r="L380" t="str">
            <v>020410 Накопл.амортизация - класс оценки 204</v>
          </cell>
          <cell r="M380" t="e">
            <v>#N/A</v>
          </cell>
          <cell r="N380" t="e">
            <v>#N/A</v>
          </cell>
          <cell r="O380" t="e">
            <v>#N/A</v>
          </cell>
          <cell r="P380" t="e">
            <v>#N/A</v>
          </cell>
        </row>
        <row r="381">
          <cell r="A381" t="str">
            <v>020510</v>
          </cell>
          <cell r="B381" t="str">
            <v>х</v>
          </cell>
          <cell r="C381">
            <v>110</v>
          </cell>
          <cell r="D381" t="str">
            <v>Depreciation (soft)</v>
          </cell>
          <cell r="E381">
            <v>0</v>
          </cell>
          <cell r="H381">
            <v>2</v>
          </cell>
          <cell r="I381">
            <v>0</v>
          </cell>
          <cell r="J381">
            <v>0</v>
          </cell>
          <cell r="K381" t="str">
            <v>102150</v>
          </cell>
          <cell r="L381" t="str">
            <v>020510 Накопл.амортизация - класс оценки 205</v>
          </cell>
          <cell r="M381" t="e">
            <v>#N/A</v>
          </cell>
          <cell r="N381" t="e">
            <v>#N/A</v>
          </cell>
          <cell r="O381" t="e">
            <v>#N/A</v>
          </cell>
          <cell r="P381" t="e">
            <v>#N/A</v>
          </cell>
        </row>
        <row r="382">
          <cell r="A382" t="str">
            <v>020610</v>
          </cell>
          <cell r="B382" t="str">
            <v>х</v>
          </cell>
          <cell r="C382">
            <v>110</v>
          </cell>
          <cell r="D382" t="str">
            <v>Depreciation (soft)</v>
          </cell>
          <cell r="E382">
            <v>0</v>
          </cell>
          <cell r="H382">
            <v>2</v>
          </cell>
          <cell r="I382">
            <v>0</v>
          </cell>
          <cell r="J382">
            <v>0</v>
          </cell>
          <cell r="K382" t="str">
            <v>102150</v>
          </cell>
          <cell r="L382" t="str">
            <v>020610 Накопл.амортизация - класс оценки 206</v>
          </cell>
          <cell r="M382" t="e">
            <v>#N/A</v>
          </cell>
          <cell r="N382" t="e">
            <v>#N/A</v>
          </cell>
          <cell r="O382" t="e">
            <v>#N/A</v>
          </cell>
          <cell r="P382" t="e">
            <v>#N/A</v>
          </cell>
        </row>
        <row r="383">
          <cell r="A383" t="str">
            <v>045000</v>
          </cell>
          <cell r="B383" t="str">
            <v>х</v>
          </cell>
          <cell r="C383" t="str">
            <v>х</v>
          </cell>
          <cell r="E383" t="str">
            <v>del</v>
          </cell>
          <cell r="H383">
            <v>0</v>
          </cell>
          <cell r="I383">
            <v>0</v>
          </cell>
          <cell r="J383">
            <v>0</v>
          </cell>
          <cell r="K383" t="str">
            <v>02160</v>
          </cell>
          <cell r="L383" t="str">
            <v>045000 Ценные бумаги основного капитала (прочие)</v>
          </cell>
          <cell r="M383" t="e">
            <v>#N/A</v>
          </cell>
          <cell r="N383" t="e">
            <v>#N/A</v>
          </cell>
          <cell r="O383" t="e">
            <v>#N/A</v>
          </cell>
          <cell r="P383" t="e">
            <v>#N/A</v>
          </cell>
        </row>
        <row r="384">
          <cell r="A384" t="str">
            <v>045030</v>
          </cell>
          <cell r="B384" t="str">
            <v>х</v>
          </cell>
          <cell r="C384" t="str">
            <v>х</v>
          </cell>
          <cell r="E384" t="str">
            <v>del</v>
          </cell>
          <cell r="H384">
            <v>0</v>
          </cell>
          <cell r="I384">
            <v>0</v>
          </cell>
          <cell r="J384">
            <v>0</v>
          </cell>
          <cell r="K384" t="str">
            <v>02160</v>
          </cell>
          <cell r="L384" t="str">
            <v>045030 Акции внешних фирм</v>
          </cell>
          <cell r="M384" t="e">
            <v>#N/A</v>
          </cell>
          <cell r="N384" t="e">
            <v>#N/A</v>
          </cell>
          <cell r="O384" t="e">
            <v>#N/A</v>
          </cell>
          <cell r="P384" t="e">
            <v>#N/A</v>
          </cell>
        </row>
        <row r="385">
          <cell r="A385" t="str">
            <v>120010</v>
          </cell>
          <cell r="B385">
            <v>250</v>
          </cell>
          <cell r="C385">
            <v>250</v>
          </cell>
          <cell r="D385" t="str">
            <v>Loans &amp; other assets</v>
          </cell>
          <cell r="E385">
            <v>0</v>
          </cell>
          <cell r="G385" t="str">
            <v>bl.</v>
          </cell>
          <cell r="H385">
            <v>58</v>
          </cell>
          <cell r="I385">
            <v>0</v>
          </cell>
          <cell r="J385">
            <v>0</v>
          </cell>
          <cell r="K385" t="str">
            <v>102300</v>
          </cell>
          <cell r="L385" t="str">
            <v>120010 Займы выданные в рублях</v>
          </cell>
          <cell r="M385" t="str">
            <v>Accounts receivable and prepayments</v>
          </cell>
          <cell r="N385">
            <v>2</v>
          </cell>
          <cell r="O385" t="str">
            <v>Loans given</v>
          </cell>
          <cell r="P385" t="e">
            <v>#N/A</v>
          </cell>
        </row>
        <row r="386">
          <cell r="A386" t="str">
            <v>120050</v>
          </cell>
          <cell r="L386" t="str">
            <v>120050 Проценты к получению</v>
          </cell>
          <cell r="M386" t="str">
            <v>Accounts receivable and prepayments</v>
          </cell>
          <cell r="N386">
            <v>2</v>
          </cell>
          <cell r="O386" t="str">
            <v>Loans given</v>
          </cell>
        </row>
        <row r="387">
          <cell r="A387" t="str">
            <v>120059</v>
          </cell>
          <cell r="L387" t="str">
            <v>120059 Проценты к получению (корр.)</v>
          </cell>
          <cell r="M387" t="str">
            <v>Accounts receivable and prepayments</v>
          </cell>
          <cell r="N387">
            <v>2</v>
          </cell>
          <cell r="O387" t="str">
            <v>Loans given</v>
          </cell>
        </row>
        <row r="388">
          <cell r="A388" t="str">
            <v>120090</v>
          </cell>
          <cell r="L388" t="str">
            <v>120090 Займы выданные (корр.счет)</v>
          </cell>
          <cell r="M388" t="str">
            <v>Accounts receivable and prepayments</v>
          </cell>
          <cell r="N388">
            <v>2</v>
          </cell>
          <cell r="O388" t="str">
            <v>Loans given</v>
          </cell>
        </row>
        <row r="389">
          <cell r="A389" t="str">
            <v>121000</v>
          </cell>
          <cell r="B389">
            <v>250</v>
          </cell>
          <cell r="C389">
            <v>250</v>
          </cell>
          <cell r="D389" t="str">
            <v>Loans &amp; other assets</v>
          </cell>
          <cell r="E389">
            <v>0</v>
          </cell>
          <cell r="G389" t="str">
            <v>bl.</v>
          </cell>
          <cell r="H389">
            <v>73</v>
          </cell>
          <cell r="I389">
            <v>0</v>
          </cell>
          <cell r="J389">
            <v>0</v>
          </cell>
          <cell r="L389" t="str">
            <v>121000 Ссуды сотрудникам</v>
          </cell>
          <cell r="M389" t="str">
            <v>Accounts receivable and prepayments</v>
          </cell>
          <cell r="N389">
            <v>2</v>
          </cell>
          <cell r="O389" t="str">
            <v>Loans given</v>
          </cell>
        </row>
        <row r="390">
          <cell r="A390" t="str">
            <v>121099</v>
          </cell>
          <cell r="B390">
            <v>250</v>
          </cell>
          <cell r="C390">
            <v>250</v>
          </cell>
          <cell r="D390" t="str">
            <v>Loans &amp; other assets</v>
          </cell>
          <cell r="E390">
            <v>0</v>
          </cell>
          <cell r="G390" t="str">
            <v>bl.</v>
          </cell>
          <cell r="H390">
            <v>58</v>
          </cell>
          <cell r="L390" t="str">
            <v>121099 Займы выданные в рублях (корр)</v>
          </cell>
          <cell r="M390" t="str">
            <v>Accounts receivable and prepayments</v>
          </cell>
          <cell r="N390">
            <v>2</v>
          </cell>
          <cell r="O390" t="str">
            <v>Loans given</v>
          </cell>
          <cell r="P390" t="e">
            <v>#N/A</v>
          </cell>
        </row>
        <row r="391">
          <cell r="A391" t="str">
            <v>120000</v>
          </cell>
          <cell r="B391" t="str">
            <v>х</v>
          </cell>
          <cell r="C391">
            <v>250</v>
          </cell>
          <cell r="D391" t="str">
            <v>Loans &amp; other assets</v>
          </cell>
          <cell r="E391">
            <v>2</v>
          </cell>
          <cell r="F391" t="str">
            <v>bl.</v>
          </cell>
          <cell r="H391">
            <v>73</v>
          </cell>
          <cell r="I391">
            <v>1</v>
          </cell>
          <cell r="J391">
            <v>1</v>
          </cell>
          <cell r="K391" t="str">
            <v>102300</v>
          </cell>
          <cell r="L391" t="str">
            <v>120000 Ссуды сотрудникам</v>
          </cell>
          <cell r="M391" t="str">
            <v>Accounts receivable and prepayments</v>
          </cell>
          <cell r="N391">
            <v>2</v>
          </cell>
          <cell r="O391" t="str">
            <v>Loans given</v>
          </cell>
          <cell r="P391" t="str">
            <v>Loans given</v>
          </cell>
        </row>
        <row r="392">
          <cell r="A392" t="str">
            <v>120099</v>
          </cell>
          <cell r="B392" t="str">
            <v>х</v>
          </cell>
          <cell r="C392">
            <v>250</v>
          </cell>
          <cell r="D392" t="str">
            <v>Loans &amp; other assets</v>
          </cell>
          <cell r="E392">
            <v>2</v>
          </cell>
          <cell r="F392" t="str">
            <v>bl.</v>
          </cell>
          <cell r="H392">
            <v>73</v>
          </cell>
          <cell r="I392">
            <v>1</v>
          </cell>
          <cell r="J392">
            <v>9</v>
          </cell>
          <cell r="K392" t="str">
            <v>102300</v>
          </cell>
          <cell r="L392" t="str">
            <v>120099 Ссуды сотрудникам (корр.счет)</v>
          </cell>
          <cell r="M392" t="str">
            <v>Accounts receivable and prepayments</v>
          </cell>
          <cell r="N392">
            <v>2</v>
          </cell>
          <cell r="O392" t="str">
            <v>Loans given</v>
          </cell>
          <cell r="P392" t="str">
            <v>Loans given</v>
          </cell>
        </row>
        <row r="393">
          <cell r="A393" t="str">
            <v>160000</v>
          </cell>
          <cell r="B393">
            <v>621</v>
          </cell>
          <cell r="C393">
            <v>621</v>
          </cell>
          <cell r="D393" t="str">
            <v>Accounts payable (goods, services)</v>
          </cell>
          <cell r="E393">
            <v>0</v>
          </cell>
          <cell r="G393" t="str">
            <v>bl.</v>
          </cell>
          <cell r="H393">
            <v>60</v>
          </cell>
          <cell r="I393">
            <v>1</v>
          </cell>
          <cell r="J393">
            <v>0</v>
          </cell>
          <cell r="K393" t="str">
            <v>201100</v>
          </cell>
          <cell r="L393" t="str">
            <v>160000 Кредиторская задолжен.(по товарам) внутри страны</v>
          </cell>
          <cell r="M393" t="str">
            <v>Accounts payable and accrued expenses</v>
          </cell>
          <cell r="N393">
            <v>9</v>
          </cell>
          <cell r="O393" t="str">
            <v>Trade payables</v>
          </cell>
          <cell r="P393" t="str">
            <v>Trade payables</v>
          </cell>
        </row>
        <row r="394">
          <cell r="A394" t="str">
            <v>160005</v>
          </cell>
          <cell r="B394">
            <v>621</v>
          </cell>
          <cell r="C394">
            <v>621</v>
          </cell>
          <cell r="D394" t="str">
            <v>Accounts payable (goods, services)</v>
          </cell>
          <cell r="E394">
            <v>0</v>
          </cell>
          <cell r="G394" t="str">
            <v>bl.</v>
          </cell>
          <cell r="H394">
            <v>60</v>
          </cell>
          <cell r="I394">
            <v>1</v>
          </cell>
          <cell r="J394">
            <v>0</v>
          </cell>
          <cell r="L394" t="str">
            <v>160005 Расчеты с покупателями по накопительным скидкам</v>
          </cell>
          <cell r="M394" t="str">
            <v>Accounts receivable and prepayments</v>
          </cell>
          <cell r="N394">
            <v>2</v>
          </cell>
          <cell r="O394" t="str">
            <v>Trade receivables</v>
          </cell>
        </row>
        <row r="395">
          <cell r="A395" t="str">
            <v>160099</v>
          </cell>
          <cell r="B395">
            <v>621</v>
          </cell>
          <cell r="C395">
            <v>621</v>
          </cell>
          <cell r="D395" t="str">
            <v>Accounts payable (goods, services)</v>
          </cell>
          <cell r="E395">
            <v>0</v>
          </cell>
          <cell r="G395" t="str">
            <v>bl.</v>
          </cell>
          <cell r="H395">
            <v>60</v>
          </cell>
          <cell r="I395">
            <v>0</v>
          </cell>
          <cell r="J395">
            <v>0</v>
          </cell>
          <cell r="K395" t="str">
            <v>201100</v>
          </cell>
          <cell r="L395" t="str">
            <v>160099 Кредиторская задолжен.товары (корр.счет)</v>
          </cell>
          <cell r="M395" t="str">
            <v>Accounts payable and accrued expenses</v>
          </cell>
          <cell r="N395">
            <v>9</v>
          </cell>
          <cell r="O395" t="str">
            <v>Trade payables</v>
          </cell>
          <cell r="P395" t="str">
            <v>Trade payables</v>
          </cell>
        </row>
        <row r="396">
          <cell r="A396" t="str">
            <v>160010</v>
          </cell>
          <cell r="B396">
            <v>621</v>
          </cell>
          <cell r="C396">
            <v>621</v>
          </cell>
          <cell r="D396" t="str">
            <v>Accounts payable ( other services)</v>
          </cell>
          <cell r="E396">
            <v>0</v>
          </cell>
          <cell r="G396" t="str">
            <v>bl.</v>
          </cell>
          <cell r="H396">
            <v>60</v>
          </cell>
          <cell r="I396">
            <v>7</v>
          </cell>
          <cell r="J396">
            <v>0</v>
          </cell>
          <cell r="K396" t="str">
            <v>201100</v>
          </cell>
          <cell r="L396" t="str">
            <v>160010 Кредиторская задолженность (по ОС) внутри страны</v>
          </cell>
          <cell r="M396" t="str">
            <v>Accounts payable and accrued expenses</v>
          </cell>
          <cell r="N396">
            <v>9</v>
          </cell>
          <cell r="O396" t="str">
            <v>Payables for purchased property, plant and equipment</v>
          </cell>
          <cell r="P396" t="str">
            <v>Payables for purchased property, plant and equipment</v>
          </cell>
        </row>
        <row r="397">
          <cell r="A397" t="str">
            <v>161040</v>
          </cell>
          <cell r="B397">
            <v>621</v>
          </cell>
          <cell r="C397">
            <v>621</v>
          </cell>
          <cell r="D397" t="str">
            <v>Accounts payable ( other services)</v>
          </cell>
          <cell r="E397">
            <v>0</v>
          </cell>
          <cell r="G397" t="str">
            <v>bl.</v>
          </cell>
          <cell r="H397">
            <v>60</v>
          </cell>
          <cell r="I397">
            <v>0</v>
          </cell>
          <cell r="J397">
            <v>0</v>
          </cell>
          <cell r="K397" t="str">
            <v>201100</v>
          </cell>
          <cell r="L397" t="str">
            <v>161040 Кредиторская задолженность (по ОС импорт)</v>
          </cell>
          <cell r="M397" t="str">
            <v>Accounts payable and accrued expenses</v>
          </cell>
          <cell r="N397">
            <v>9</v>
          </cell>
          <cell r="O397" t="str">
            <v>Payables for purchased property, plant and equipment</v>
          </cell>
          <cell r="P397" t="e">
            <v>#N/A</v>
          </cell>
        </row>
        <row r="398">
          <cell r="A398" t="str">
            <v>161099</v>
          </cell>
          <cell r="B398">
            <v>621</v>
          </cell>
          <cell r="C398">
            <v>621</v>
          </cell>
          <cell r="D398" t="str">
            <v>Accounts payable ( other services)</v>
          </cell>
          <cell r="E398">
            <v>0</v>
          </cell>
          <cell r="G398" t="str">
            <v>bl.</v>
          </cell>
          <cell r="H398">
            <v>60</v>
          </cell>
          <cell r="I398">
            <v>9</v>
          </cell>
          <cell r="J398">
            <v>0</v>
          </cell>
          <cell r="K398" t="str">
            <v>201100</v>
          </cell>
          <cell r="L398" t="str">
            <v>161099 Кредиторская задолжен.ОС (корр.счет)</v>
          </cell>
          <cell r="M398" t="str">
            <v>Accounts payable and accrued expenses</v>
          </cell>
          <cell r="N398">
            <v>9</v>
          </cell>
          <cell r="O398" t="str">
            <v>Payables for purchased property, plant and equipment</v>
          </cell>
          <cell r="P398" t="str">
            <v>Capital prepayments</v>
          </cell>
        </row>
        <row r="399">
          <cell r="A399" t="str">
            <v>160020</v>
          </cell>
          <cell r="B399">
            <v>621</v>
          </cell>
          <cell r="C399">
            <v>621</v>
          </cell>
          <cell r="D399" t="str">
            <v>Accounts payable (goods, services)</v>
          </cell>
          <cell r="E399">
            <v>0</v>
          </cell>
          <cell r="G399" t="str">
            <v>bl.</v>
          </cell>
          <cell r="H399">
            <v>60</v>
          </cell>
          <cell r="I399">
            <v>3</v>
          </cell>
          <cell r="J399">
            <v>0</v>
          </cell>
          <cell r="K399" t="str">
            <v>201100</v>
          </cell>
          <cell r="L399" t="str">
            <v>160020 Кредиторская задолжен.(по услугам) внутри страны</v>
          </cell>
          <cell r="M399" t="str">
            <v>Accounts payable and accrued expenses</v>
          </cell>
          <cell r="N399">
            <v>9</v>
          </cell>
          <cell r="O399" t="str">
            <v>Accrued liabilities and other creditors</v>
          </cell>
          <cell r="P399" t="str">
            <v>Accrued liabilities and other creditors</v>
          </cell>
        </row>
        <row r="400">
          <cell r="A400" t="str">
            <v>161020</v>
          </cell>
          <cell r="B400">
            <v>621</v>
          </cell>
          <cell r="C400">
            <v>621</v>
          </cell>
          <cell r="D400" t="str">
            <v>Accounts payable ( other services)</v>
          </cell>
          <cell r="E400">
            <v>0</v>
          </cell>
          <cell r="G400" t="str">
            <v>bl.</v>
          </cell>
          <cell r="H400">
            <v>60</v>
          </cell>
          <cell r="I400">
            <v>0</v>
          </cell>
          <cell r="J400">
            <v>0</v>
          </cell>
          <cell r="K400" t="str">
            <v>201100</v>
          </cell>
          <cell r="L400" t="str">
            <v>161020 Кредиторская задолженность (по услугам) в ин.валюте</v>
          </cell>
          <cell r="M400" t="str">
            <v>Accounts payable and accrued expenses</v>
          </cell>
          <cell r="N400">
            <v>9</v>
          </cell>
          <cell r="O400" t="str">
            <v>Accrued liabilities and other creditors</v>
          </cell>
          <cell r="P400" t="e">
            <v>#N/A</v>
          </cell>
        </row>
        <row r="401">
          <cell r="A401" t="str">
            <v>160022</v>
          </cell>
          <cell r="B401">
            <v>621</v>
          </cell>
          <cell r="C401">
            <v>621</v>
          </cell>
          <cell r="D401" t="str">
            <v>Accounts payable (goods, services)</v>
          </cell>
          <cell r="E401">
            <v>0</v>
          </cell>
          <cell r="G401" t="str">
            <v>bl.</v>
          </cell>
          <cell r="H401">
            <v>76</v>
          </cell>
          <cell r="I401">
            <v>1</v>
          </cell>
          <cell r="J401">
            <v>0</v>
          </cell>
          <cell r="L401" t="str">
            <v>160022 Расчеты по страхованию</v>
          </cell>
          <cell r="M401" t="str">
            <v>Accounts payable and accrued expenses</v>
          </cell>
          <cell r="N401">
            <v>9</v>
          </cell>
          <cell r="O401" t="str">
            <v>Accrued liabilities and other creditors</v>
          </cell>
          <cell r="P401" t="e">
            <v>#N/A</v>
          </cell>
        </row>
        <row r="402">
          <cell r="A402" t="str">
            <v>162000</v>
          </cell>
          <cell r="B402">
            <v>621</v>
          </cell>
          <cell r="C402">
            <v>621</v>
          </cell>
          <cell r="D402" t="str">
            <v>Accounts payable (goods, services)</v>
          </cell>
          <cell r="E402">
            <v>0</v>
          </cell>
          <cell r="G402" t="str">
            <v>bl.</v>
          </cell>
          <cell r="H402">
            <v>60</v>
          </cell>
          <cell r="I402">
            <v>0</v>
          </cell>
          <cell r="J402">
            <v>0</v>
          </cell>
          <cell r="K402" t="str">
            <v>201100</v>
          </cell>
          <cell r="L402" t="str">
            <v>162000 Кредиторская задолженность за услуги (rand)</v>
          </cell>
          <cell r="M402" t="str">
            <v>Accounts payable and accrued expenses</v>
          </cell>
          <cell r="N402">
            <v>9</v>
          </cell>
          <cell r="O402" t="str">
            <v>Accrued liabilities and other creditors</v>
          </cell>
          <cell r="P402" t="e">
            <v>#N/A</v>
          </cell>
        </row>
        <row r="403">
          <cell r="A403" t="str">
            <v>162099</v>
          </cell>
          <cell r="B403">
            <v>621</v>
          </cell>
          <cell r="C403">
            <v>621</v>
          </cell>
          <cell r="D403" t="str">
            <v>Accounts payable ( other services)</v>
          </cell>
          <cell r="E403">
            <v>0</v>
          </cell>
          <cell r="G403" t="str">
            <v>bl.</v>
          </cell>
          <cell r="H403">
            <v>60</v>
          </cell>
          <cell r="I403">
            <v>9</v>
          </cell>
          <cell r="J403">
            <v>0</v>
          </cell>
          <cell r="K403" t="str">
            <v>201100</v>
          </cell>
          <cell r="L403" t="str">
            <v>162099 Кредиторская задолженность - услуги (корр.счет)</v>
          </cell>
          <cell r="M403" t="str">
            <v>Accounts payable and accrued expenses</v>
          </cell>
          <cell r="N403">
            <v>9</v>
          </cell>
          <cell r="O403" t="str">
            <v>Accrued liabilities and other creditors</v>
          </cell>
          <cell r="P403" t="str">
            <v>Accrued liabilities and other creditors</v>
          </cell>
        </row>
        <row r="404">
          <cell r="A404" t="str">
            <v>169000</v>
          </cell>
          <cell r="B404">
            <v>621</v>
          </cell>
          <cell r="C404">
            <v>621</v>
          </cell>
          <cell r="D404" t="str">
            <v>Accounts payable ( other services)</v>
          </cell>
          <cell r="E404">
            <v>0</v>
          </cell>
          <cell r="G404" t="str">
            <v>bl.</v>
          </cell>
          <cell r="H404">
            <v>76</v>
          </cell>
          <cell r="I404">
            <v>0</v>
          </cell>
          <cell r="J404">
            <v>0</v>
          </cell>
          <cell r="K404" t="str">
            <v>201100</v>
          </cell>
          <cell r="L404" t="str">
            <v>169000 Кредиторская задолжен.проч.(искусств.пост.и покуп)</v>
          </cell>
          <cell r="M404" t="str">
            <v>Accounts payable and accrued expenses</v>
          </cell>
          <cell r="N404">
            <v>9</v>
          </cell>
          <cell r="O404" t="str">
            <v>Accrued liabilities and other creditors</v>
          </cell>
          <cell r="P404" t="e">
            <v>#N/A</v>
          </cell>
        </row>
        <row r="405">
          <cell r="A405" t="str">
            <v>161000</v>
          </cell>
          <cell r="B405" t="str">
            <v>х</v>
          </cell>
          <cell r="C405">
            <v>621</v>
          </cell>
          <cell r="D405" t="str">
            <v>Accounts payable (goods, services)</v>
          </cell>
          <cell r="E405">
            <v>2</v>
          </cell>
          <cell r="F405" t="str">
            <v>bl.</v>
          </cell>
          <cell r="H405">
            <v>60</v>
          </cell>
          <cell r="I405">
            <v>1</v>
          </cell>
          <cell r="J405">
            <v>0</v>
          </cell>
          <cell r="K405" t="str">
            <v>201100</v>
          </cell>
          <cell r="L405" t="str">
            <v>161000 Кредиторская задолженность (по товарам) за рубежом</v>
          </cell>
          <cell r="M405" t="str">
            <v>Accounts payable and accrued expenses</v>
          </cell>
          <cell r="N405">
            <v>9</v>
          </cell>
          <cell r="O405" t="str">
            <v>Trade payables</v>
          </cell>
          <cell r="P405" t="str">
            <v>Trade payables</v>
          </cell>
        </row>
        <row r="406">
          <cell r="A406" t="str">
            <v>161010</v>
          </cell>
          <cell r="B406" t="str">
            <v>х</v>
          </cell>
          <cell r="C406">
            <v>621</v>
          </cell>
          <cell r="D406" t="str">
            <v>Accounts payable ( other services)</v>
          </cell>
          <cell r="E406">
            <v>2</v>
          </cell>
          <cell r="F406" t="str">
            <v>bl.</v>
          </cell>
          <cell r="H406">
            <v>60</v>
          </cell>
          <cell r="I406">
            <v>7</v>
          </cell>
          <cell r="J406">
            <v>0</v>
          </cell>
          <cell r="K406" t="str">
            <v>201100</v>
          </cell>
          <cell r="L406" t="str">
            <v>161010 Кредиторская задолженность (по ОС) (Istochnic Ltd)</v>
          </cell>
          <cell r="M406" t="str">
            <v>Accounts payable and accrued expenses</v>
          </cell>
          <cell r="N406">
            <v>9</v>
          </cell>
          <cell r="O406" t="str">
            <v>Payables for purchased property, plant and equipment</v>
          </cell>
          <cell r="P406" t="str">
            <v>Capital prepayments</v>
          </cell>
        </row>
        <row r="407">
          <cell r="A407" t="str">
            <v>161088</v>
          </cell>
          <cell r="B407" t="str">
            <v>х</v>
          </cell>
          <cell r="C407">
            <v>621</v>
          </cell>
          <cell r="D407" t="str">
            <v>Accounts payable ( other services)</v>
          </cell>
          <cell r="E407">
            <v>2</v>
          </cell>
          <cell r="F407" t="str">
            <v>bl.</v>
          </cell>
          <cell r="H407">
            <v>60</v>
          </cell>
          <cell r="I407">
            <v>0</v>
          </cell>
          <cell r="J407">
            <v>0</v>
          </cell>
          <cell r="K407" t="str">
            <v>201100</v>
          </cell>
          <cell r="L407" t="str">
            <v>161088 Кредиторская задолжен.ОС (корр.счет)(Istochnic Ltd</v>
          </cell>
          <cell r="M407" t="str">
            <v>Accounts payable and accrued expenses</v>
          </cell>
          <cell r="N407">
            <v>9</v>
          </cell>
          <cell r="O407" t="str">
            <v>Payables for purchased property, plant and equipment</v>
          </cell>
          <cell r="P407" t="e">
            <v>#N/A</v>
          </cell>
        </row>
        <row r="408">
          <cell r="A408" t="str">
            <v>161030</v>
          </cell>
          <cell r="B408" t="str">
            <v>х</v>
          </cell>
          <cell r="C408">
            <v>621</v>
          </cell>
          <cell r="D408" t="str">
            <v>Accounts payable ( other services)</v>
          </cell>
          <cell r="E408">
            <v>2</v>
          </cell>
          <cell r="F408" t="str">
            <v>bl.</v>
          </cell>
          <cell r="H408">
            <v>60</v>
          </cell>
          <cell r="I408">
            <v>0</v>
          </cell>
          <cell r="J408">
            <v>0</v>
          </cell>
          <cell r="K408" t="str">
            <v>201100</v>
          </cell>
          <cell r="L408" t="str">
            <v>161030 Кредиторская задолж. (по усл.) за рубежом (Ist.)</v>
          </cell>
          <cell r="M408" t="str">
            <v>Accounts payable and accrued expenses</v>
          </cell>
          <cell r="N408">
            <v>9</v>
          </cell>
          <cell r="O408" t="str">
            <v>Accrued liabilities and other creditors</v>
          </cell>
          <cell r="P408" t="e">
            <v>#N/A</v>
          </cell>
        </row>
        <row r="409">
          <cell r="A409" t="str">
            <v>161090</v>
          </cell>
          <cell r="B409" t="str">
            <v>х</v>
          </cell>
          <cell r="C409">
            <v>621</v>
          </cell>
          <cell r="D409" t="str">
            <v>Accounts payable ( other services)</v>
          </cell>
          <cell r="E409">
            <v>2</v>
          </cell>
          <cell r="F409" t="str">
            <v>bl.</v>
          </cell>
          <cell r="H409">
            <v>60</v>
          </cell>
          <cell r="I409">
            <v>0</v>
          </cell>
          <cell r="J409">
            <v>0</v>
          </cell>
          <cell r="K409" t="str">
            <v>201100</v>
          </cell>
          <cell r="L409" t="str">
            <v>161090 Кредиторская задолженность по услугам (Ist.)</v>
          </cell>
          <cell r="M409" t="str">
            <v>Prepayments for construction</v>
          </cell>
          <cell r="N409">
            <v>8</v>
          </cell>
          <cell r="O409" t="str">
            <v>Capital prepayments</v>
          </cell>
          <cell r="P409" t="e">
            <v>#N/A</v>
          </cell>
        </row>
        <row r="410">
          <cell r="A410" t="str">
            <v>160090</v>
          </cell>
          <cell r="B410" t="str">
            <v>х</v>
          </cell>
          <cell r="C410">
            <v>621</v>
          </cell>
          <cell r="D410" t="str">
            <v>Accounts payable ( other services)</v>
          </cell>
          <cell r="E410">
            <v>2</v>
          </cell>
          <cell r="F410" t="str">
            <v>bl.</v>
          </cell>
          <cell r="H410">
            <v>60</v>
          </cell>
          <cell r="I410">
            <v>0</v>
          </cell>
          <cell r="J410">
            <v>0</v>
          </cell>
          <cell r="K410" t="str">
            <v>201100</v>
          </cell>
          <cell r="L410" t="str">
            <v>160090 Кредиторская задолженность внутри страны - СРЛ</v>
          </cell>
          <cell r="M410" t="str">
            <v>Prepayments for construction</v>
          </cell>
          <cell r="N410">
            <v>8</v>
          </cell>
          <cell r="O410" t="str">
            <v>Capital prepayments</v>
          </cell>
          <cell r="P410" t="e">
            <v>#N/A</v>
          </cell>
        </row>
        <row r="411">
          <cell r="A411" t="str">
            <v>161080</v>
          </cell>
          <cell r="B411" t="str">
            <v>х</v>
          </cell>
          <cell r="C411">
            <v>621</v>
          </cell>
          <cell r="D411" t="str">
            <v>Accounts payable ( other services)</v>
          </cell>
          <cell r="E411">
            <v>2</v>
          </cell>
          <cell r="F411" t="str">
            <v>bl.</v>
          </cell>
          <cell r="H411">
            <v>60</v>
          </cell>
          <cell r="I411">
            <v>0</v>
          </cell>
          <cell r="J411">
            <v>0</v>
          </cell>
          <cell r="L411" t="str">
            <v>161080 Кредиторская задолженность усл.(корр.) (Ist.)</v>
          </cell>
          <cell r="M411" t="str">
            <v>Accounts payable and accrued expenses</v>
          </cell>
          <cell r="N411">
            <v>9</v>
          </cell>
          <cell r="O411" t="str">
            <v>Accrued liabilities and other creditors</v>
          </cell>
          <cell r="P411" t="e">
            <v>#N/A</v>
          </cell>
        </row>
        <row r="412">
          <cell r="A412" t="str">
            <v>162200</v>
          </cell>
          <cell r="B412" t="str">
            <v>х</v>
          </cell>
          <cell r="C412">
            <v>621</v>
          </cell>
          <cell r="D412" t="str">
            <v>Accounts payable (goods, services)</v>
          </cell>
          <cell r="E412">
            <v>2</v>
          </cell>
          <cell r="F412" t="str">
            <v>bl.</v>
          </cell>
          <cell r="H412">
            <v>60</v>
          </cell>
          <cell r="L412" t="str">
            <v>162200 Кредиторская задолженность за рубежом (rand)</v>
          </cell>
          <cell r="M412" t="str">
            <v>Accounts payable and accrued expenses</v>
          </cell>
          <cell r="N412">
            <v>9</v>
          </cell>
          <cell r="O412" t="str">
            <v>Accrued liabilities and other creditors</v>
          </cell>
          <cell r="P412" t="e">
            <v>#N/A</v>
          </cell>
        </row>
        <row r="413">
          <cell r="A413" t="str">
            <v>162300</v>
          </cell>
          <cell r="B413" t="str">
            <v>х</v>
          </cell>
          <cell r="C413">
            <v>621</v>
          </cell>
          <cell r="D413" t="str">
            <v>Accounts payable (goods, services)</v>
          </cell>
          <cell r="E413">
            <v>2</v>
          </cell>
          <cell r="F413" t="str">
            <v>bl.</v>
          </cell>
          <cell r="H413">
            <v>60</v>
          </cell>
          <cell r="L413" t="str">
            <v>162300 Дебиторская задолженность за рубежом (rand)</v>
          </cell>
          <cell r="M413" t="str">
            <v>Accounts payable and accrued expenses</v>
          </cell>
          <cell r="N413">
            <v>9</v>
          </cell>
          <cell r="O413" t="str">
            <v>Accrued liabilities and other creditors</v>
          </cell>
          <cell r="P413" t="e">
            <v>#N/A</v>
          </cell>
        </row>
        <row r="414">
          <cell r="A414" t="str">
            <v>162900</v>
          </cell>
          <cell r="B414" t="str">
            <v>х</v>
          </cell>
          <cell r="C414">
            <v>625</v>
          </cell>
          <cell r="D414" t="str">
            <v>Accounts payable ( other services)</v>
          </cell>
          <cell r="E414">
            <v>2</v>
          </cell>
          <cell r="F414" t="str">
            <v>bl.</v>
          </cell>
          <cell r="H414">
            <v>79</v>
          </cell>
          <cell r="L414" t="str">
            <v>162900 Межфилиальные расчеты</v>
          </cell>
          <cell r="M414" t="str">
            <v>Accounts payable and accrued expenses</v>
          </cell>
          <cell r="N414">
            <v>9</v>
          </cell>
          <cell r="O414" t="str">
            <v>Accrued liabilities and other creditors</v>
          </cell>
          <cell r="P414" t="e">
            <v>#N/A</v>
          </cell>
        </row>
        <row r="415">
          <cell r="A415" t="str">
            <v>160030</v>
          </cell>
          <cell r="B415" t="str">
            <v>х</v>
          </cell>
          <cell r="C415" t="str">
            <v>х</v>
          </cell>
          <cell r="E415" t="str">
            <v>del</v>
          </cell>
          <cell r="H415">
            <v>0</v>
          </cell>
          <cell r="I415">
            <v>0</v>
          </cell>
          <cell r="J415">
            <v>0</v>
          </cell>
          <cell r="K415" t="str">
            <v>201100</v>
          </cell>
          <cell r="L415" t="str">
            <v>160030 Кредиторская задолжен.(налог.органы) внутри страны</v>
          </cell>
          <cell r="M415" t="e">
            <v>#N/A</v>
          </cell>
          <cell r="N415" t="e">
            <v>#N/A</v>
          </cell>
          <cell r="O415" t="e">
            <v>#N/A</v>
          </cell>
          <cell r="P415" t="e">
            <v>#N/A</v>
          </cell>
        </row>
        <row r="416">
          <cell r="A416" t="str">
            <v>160040</v>
          </cell>
          <cell r="B416" t="str">
            <v>х</v>
          </cell>
          <cell r="C416" t="str">
            <v>х</v>
          </cell>
          <cell r="E416" t="str">
            <v>del</v>
          </cell>
          <cell r="H416">
            <v>0</v>
          </cell>
          <cell r="I416">
            <v>0</v>
          </cell>
          <cell r="J416">
            <v>0</v>
          </cell>
          <cell r="K416" t="str">
            <v>201100</v>
          </cell>
          <cell r="L416" t="str">
            <v>160040 Кредиторская задолжен.(кредит.учрежд) внутри стран</v>
          </cell>
          <cell r="M416" t="e">
            <v>#N/A</v>
          </cell>
          <cell r="N416" t="e">
            <v>#N/A</v>
          </cell>
          <cell r="O416" t="e">
            <v>#N/A</v>
          </cell>
          <cell r="P416" t="e">
            <v>#N/A</v>
          </cell>
        </row>
        <row r="417">
          <cell r="A417" t="str">
            <v>160049</v>
          </cell>
          <cell r="B417" t="str">
            <v>х</v>
          </cell>
          <cell r="C417" t="str">
            <v>х</v>
          </cell>
          <cell r="E417" t="str">
            <v>del</v>
          </cell>
          <cell r="H417">
            <v>0</v>
          </cell>
          <cell r="I417">
            <v>0</v>
          </cell>
          <cell r="J417">
            <v>0</v>
          </cell>
          <cell r="K417" t="str">
            <v>201100</v>
          </cell>
          <cell r="L417" t="str">
            <v>160049 Кредиторская задолжен.(кредит.учрежд) (корр.счет)</v>
          </cell>
          <cell r="M417" t="e">
            <v>#N/A</v>
          </cell>
          <cell r="N417" t="e">
            <v>#N/A</v>
          </cell>
          <cell r="O417" t="e">
            <v>#N/A</v>
          </cell>
          <cell r="P417" t="e">
            <v>#N/A</v>
          </cell>
        </row>
        <row r="418">
          <cell r="A418" t="str">
            <v>160050</v>
          </cell>
          <cell r="B418" t="str">
            <v>х</v>
          </cell>
          <cell r="C418" t="str">
            <v>х</v>
          </cell>
          <cell r="E418" t="str">
            <v>del</v>
          </cell>
          <cell r="H418">
            <v>0</v>
          </cell>
          <cell r="I418">
            <v>0</v>
          </cell>
          <cell r="J418">
            <v>0</v>
          </cell>
          <cell r="K418" t="str">
            <v>201100</v>
          </cell>
          <cell r="L418" t="str">
            <v>160050 Кредиторская задолжен.перед учпедителями</v>
          </cell>
          <cell r="M418" t="e">
            <v>#N/A</v>
          </cell>
          <cell r="N418" t="e">
            <v>#N/A</v>
          </cell>
          <cell r="O418" t="e">
            <v>#N/A</v>
          </cell>
          <cell r="P418" t="e">
            <v>#N/A</v>
          </cell>
        </row>
        <row r="419">
          <cell r="A419" t="str">
            <v>160088</v>
          </cell>
          <cell r="B419" t="str">
            <v>х</v>
          </cell>
          <cell r="C419" t="str">
            <v>х</v>
          </cell>
          <cell r="E419" t="str">
            <v>del</v>
          </cell>
          <cell r="H419">
            <v>0</v>
          </cell>
          <cell r="I419">
            <v>0</v>
          </cell>
          <cell r="J419">
            <v>0</v>
          </cell>
          <cell r="K419" t="str">
            <v>201100</v>
          </cell>
          <cell r="L419" t="str">
            <v>160088 Кредиторская задолжен.товары (корр.счет)</v>
          </cell>
          <cell r="M419" t="e">
            <v>#N/A</v>
          </cell>
          <cell r="N419" t="e">
            <v>#N/A</v>
          </cell>
          <cell r="O419" t="e">
            <v>#N/A</v>
          </cell>
          <cell r="P419" t="e">
            <v>#N/A</v>
          </cell>
        </row>
        <row r="420">
          <cell r="A420" t="str">
            <v>163099</v>
          </cell>
          <cell r="B420" t="str">
            <v>х</v>
          </cell>
          <cell r="C420" t="str">
            <v>х</v>
          </cell>
          <cell r="E420" t="str">
            <v>del</v>
          </cell>
          <cell r="H420">
            <v>0</v>
          </cell>
          <cell r="I420">
            <v>0</v>
          </cell>
          <cell r="J420">
            <v>0</v>
          </cell>
          <cell r="K420" t="str">
            <v>201100</v>
          </cell>
          <cell r="L420" t="str">
            <v>163099 Кредиторская задолжен. - юр.лица Лента (корр.счет)</v>
          </cell>
          <cell r="M420" t="e">
            <v>#N/A</v>
          </cell>
          <cell r="N420" t="e">
            <v>#N/A</v>
          </cell>
          <cell r="O420" t="e">
            <v>#N/A</v>
          </cell>
          <cell r="P420" t="e">
            <v>#N/A</v>
          </cell>
        </row>
        <row r="421">
          <cell r="A421" t="str">
            <v>169999</v>
          </cell>
          <cell r="B421" t="str">
            <v>х</v>
          </cell>
          <cell r="C421" t="str">
            <v>х</v>
          </cell>
          <cell r="E421" t="str">
            <v>del</v>
          </cell>
          <cell r="H421">
            <v>0</v>
          </cell>
          <cell r="I421">
            <v>0</v>
          </cell>
          <cell r="J421">
            <v>0</v>
          </cell>
          <cell r="K421" t="str">
            <v>201100</v>
          </cell>
          <cell r="L421" t="str">
            <v>169999 Дебиторы, являющиеся кредиторами</v>
          </cell>
          <cell r="M421" t="e">
            <v>#N/A</v>
          </cell>
          <cell r="N421" t="e">
            <v>#N/A</v>
          </cell>
          <cell r="O421" t="e">
            <v>#N/A</v>
          </cell>
          <cell r="P421" t="e">
            <v>#N/A</v>
          </cell>
        </row>
        <row r="422">
          <cell r="A422" t="str">
            <v>177010</v>
          </cell>
          <cell r="B422">
            <v>624</v>
          </cell>
          <cell r="C422">
            <v>624</v>
          </cell>
          <cell r="D422" t="str">
            <v>Taxes received/payable</v>
          </cell>
          <cell r="E422">
            <v>0</v>
          </cell>
          <cell r="G422" t="str">
            <v>bl.</v>
          </cell>
          <cell r="H422">
            <v>68</v>
          </cell>
          <cell r="I422">
            <v>1</v>
          </cell>
          <cell r="J422">
            <v>0</v>
          </cell>
          <cell r="K422" t="str">
            <v>600000</v>
          </cell>
          <cell r="L422" t="str">
            <v>177010 НДФЛ</v>
          </cell>
          <cell r="M422" t="str">
            <v>Accounts payable and accrued expenses</v>
          </cell>
          <cell r="N422">
            <v>9</v>
          </cell>
          <cell r="O422" t="str">
            <v>Personal income tax</v>
          </cell>
          <cell r="P422" t="e">
            <v>#N/A</v>
          </cell>
        </row>
        <row r="423">
          <cell r="A423" t="str">
            <v>177020</v>
          </cell>
          <cell r="B423">
            <v>624</v>
          </cell>
          <cell r="C423">
            <v>624</v>
          </cell>
          <cell r="D423" t="str">
            <v>Taxes received/payable</v>
          </cell>
          <cell r="E423">
            <v>0</v>
          </cell>
          <cell r="G423" t="str">
            <v>bl.</v>
          </cell>
          <cell r="H423">
            <v>69</v>
          </cell>
          <cell r="I423">
            <v>0</v>
          </cell>
          <cell r="J423">
            <v>0</v>
          </cell>
          <cell r="K423" t="str">
            <v>600000</v>
          </cell>
          <cell r="L423" t="str">
            <v>177020 Пособия соцстраха</v>
          </cell>
          <cell r="M423" t="str">
            <v>Accounts payable and accrued expenses</v>
          </cell>
          <cell r="N423">
            <v>9</v>
          </cell>
          <cell r="O423" t="str">
            <v>Social taxes</v>
          </cell>
          <cell r="P423" t="e">
            <v>#N/A</v>
          </cell>
        </row>
        <row r="424">
          <cell r="A424" t="str">
            <v>177030</v>
          </cell>
          <cell r="B424">
            <v>624</v>
          </cell>
          <cell r="C424">
            <v>624</v>
          </cell>
          <cell r="D424" t="str">
            <v>Taxes received/payable</v>
          </cell>
          <cell r="E424">
            <v>0</v>
          </cell>
          <cell r="G424" t="str">
            <v>bl.</v>
          </cell>
          <cell r="H424">
            <v>69</v>
          </cell>
          <cell r="I424">
            <v>0</v>
          </cell>
          <cell r="J424">
            <v>0</v>
          </cell>
          <cell r="K424" t="str">
            <v>600000</v>
          </cell>
          <cell r="L424" t="str">
            <v>177030 ЕСН  ФБ</v>
          </cell>
          <cell r="M424" t="str">
            <v>Accounts payable and accrued expenses</v>
          </cell>
          <cell r="N424">
            <v>9</v>
          </cell>
          <cell r="O424" t="str">
            <v>Social taxes</v>
          </cell>
          <cell r="P424" t="e">
            <v>#N/A</v>
          </cell>
        </row>
        <row r="425">
          <cell r="A425" t="str">
            <v>177040</v>
          </cell>
          <cell r="B425">
            <v>624</v>
          </cell>
          <cell r="C425">
            <v>624</v>
          </cell>
          <cell r="D425" t="str">
            <v>Taxes received/payable</v>
          </cell>
          <cell r="E425">
            <v>0</v>
          </cell>
          <cell r="G425" t="str">
            <v>bl.</v>
          </cell>
          <cell r="H425">
            <v>69</v>
          </cell>
          <cell r="I425">
            <v>0</v>
          </cell>
          <cell r="J425">
            <v>0</v>
          </cell>
          <cell r="K425" t="str">
            <v>600000</v>
          </cell>
          <cell r="L425" t="str">
            <v>177040 Страховая часть трудовой пенсии</v>
          </cell>
          <cell r="M425" t="str">
            <v>Accounts payable and accrued expenses</v>
          </cell>
          <cell r="N425">
            <v>9</v>
          </cell>
          <cell r="O425" t="str">
            <v>Social taxes</v>
          </cell>
          <cell r="P425" t="e">
            <v>#N/A</v>
          </cell>
        </row>
        <row r="426">
          <cell r="A426" t="str">
            <v>177050</v>
          </cell>
          <cell r="B426">
            <v>624</v>
          </cell>
          <cell r="C426">
            <v>624</v>
          </cell>
          <cell r="D426" t="str">
            <v>Taxes received/payable</v>
          </cell>
          <cell r="E426">
            <v>0</v>
          </cell>
          <cell r="G426" t="str">
            <v>bl.</v>
          </cell>
          <cell r="H426">
            <v>69</v>
          </cell>
          <cell r="I426">
            <v>0</v>
          </cell>
          <cell r="J426">
            <v>0</v>
          </cell>
          <cell r="K426" t="str">
            <v>600000</v>
          </cell>
          <cell r="L426" t="str">
            <v>177050 Накопительная часть трудовой пенсии</v>
          </cell>
          <cell r="M426" t="str">
            <v>Accounts payable and accrued expenses</v>
          </cell>
          <cell r="N426">
            <v>9</v>
          </cell>
          <cell r="O426" t="str">
            <v>Social taxes</v>
          </cell>
          <cell r="P426" t="e">
            <v>#N/A</v>
          </cell>
        </row>
        <row r="427">
          <cell r="A427" t="str">
            <v>177060</v>
          </cell>
          <cell r="B427">
            <v>624</v>
          </cell>
          <cell r="C427">
            <v>624</v>
          </cell>
          <cell r="D427" t="str">
            <v>Taxes received/payable</v>
          </cell>
          <cell r="E427">
            <v>0</v>
          </cell>
          <cell r="G427" t="str">
            <v>bl.</v>
          </cell>
          <cell r="H427">
            <v>69</v>
          </cell>
          <cell r="I427">
            <v>0</v>
          </cell>
          <cell r="J427">
            <v>0</v>
          </cell>
          <cell r="K427" t="str">
            <v>600000</v>
          </cell>
          <cell r="L427" t="str">
            <v>177060 Фед. Фонд обязательного медицинского страхования</v>
          </cell>
          <cell r="M427" t="str">
            <v>Accounts payable and accrued expenses</v>
          </cell>
          <cell r="N427">
            <v>9</v>
          </cell>
          <cell r="O427" t="str">
            <v>Social taxes</v>
          </cell>
          <cell r="P427" t="e">
            <v>#N/A</v>
          </cell>
        </row>
        <row r="428">
          <cell r="A428" t="str">
            <v>177070</v>
          </cell>
          <cell r="B428">
            <v>624</v>
          </cell>
          <cell r="C428">
            <v>624</v>
          </cell>
          <cell r="D428" t="str">
            <v>Taxes received/payable</v>
          </cell>
          <cell r="E428">
            <v>0</v>
          </cell>
          <cell r="G428" t="str">
            <v>bl.</v>
          </cell>
          <cell r="H428">
            <v>69</v>
          </cell>
          <cell r="I428">
            <v>0</v>
          </cell>
          <cell r="J428">
            <v>0</v>
          </cell>
          <cell r="K428" t="str">
            <v>600000</v>
          </cell>
          <cell r="L428" t="str">
            <v>177070 Террит. фонд обязательного мед. страхования</v>
          </cell>
          <cell r="M428" t="str">
            <v>Accounts payable and accrued expenses</v>
          </cell>
          <cell r="N428">
            <v>9</v>
          </cell>
          <cell r="O428" t="str">
            <v>Social taxes</v>
          </cell>
          <cell r="P428" t="e">
            <v>#N/A</v>
          </cell>
        </row>
        <row r="429">
          <cell r="A429" t="str">
            <v>177080</v>
          </cell>
          <cell r="B429">
            <v>624</v>
          </cell>
          <cell r="C429">
            <v>624</v>
          </cell>
          <cell r="D429" t="str">
            <v>Taxes received/payable</v>
          </cell>
          <cell r="E429">
            <v>0</v>
          </cell>
          <cell r="G429" t="str">
            <v>bl.</v>
          </cell>
          <cell r="H429">
            <v>69</v>
          </cell>
          <cell r="I429">
            <v>0</v>
          </cell>
          <cell r="J429">
            <v>0</v>
          </cell>
          <cell r="K429" t="str">
            <v>600000</v>
          </cell>
          <cell r="L429" t="str">
            <v>177080 Взносы на ССН Сл. на пр-ве</v>
          </cell>
          <cell r="M429" t="str">
            <v>Accounts payable and accrued expenses</v>
          </cell>
          <cell r="N429">
            <v>9</v>
          </cell>
          <cell r="O429" t="str">
            <v>Social taxes</v>
          </cell>
          <cell r="P429" t="e">
            <v>#N/A</v>
          </cell>
        </row>
        <row r="430">
          <cell r="A430" t="str">
            <v>177099</v>
          </cell>
          <cell r="B430">
            <v>624</v>
          </cell>
          <cell r="C430">
            <v>624</v>
          </cell>
          <cell r="D430" t="str">
            <v>Taxes received/payable</v>
          </cell>
          <cell r="E430">
            <v>0</v>
          </cell>
          <cell r="G430" t="str">
            <v>bl.</v>
          </cell>
          <cell r="H430">
            <v>69</v>
          </cell>
          <cell r="I430">
            <v>0</v>
          </cell>
          <cell r="J430">
            <v>0</v>
          </cell>
          <cell r="L430" t="str">
            <v>177099 Кредиторская задолжнность перед бюджетом (корр.)</v>
          </cell>
          <cell r="M430" t="str">
            <v>Accounts payable and accrued expenses</v>
          </cell>
          <cell r="N430">
            <v>9</v>
          </cell>
          <cell r="O430" t="str">
            <v>Social taxes</v>
          </cell>
          <cell r="P430" t="e">
            <v>#N/A</v>
          </cell>
        </row>
        <row r="431">
          <cell r="A431" t="str">
            <v>163000</v>
          </cell>
          <cell r="B431">
            <v>625</v>
          </cell>
          <cell r="C431">
            <v>625</v>
          </cell>
          <cell r="D431" t="str">
            <v>Accounts payable ( other services)</v>
          </cell>
          <cell r="E431">
            <v>0</v>
          </cell>
          <cell r="G431" t="str">
            <v>bl.</v>
          </cell>
          <cell r="H431">
            <v>76</v>
          </cell>
          <cell r="I431">
            <v>0</v>
          </cell>
          <cell r="J431">
            <v>0</v>
          </cell>
          <cell r="K431" t="str">
            <v>201100</v>
          </cell>
          <cell r="L431" t="str">
            <v>163000 Расчеты по договорам подряда с ф.л.</v>
          </cell>
          <cell r="M431" t="str">
            <v>Accounts payable and accrued expenses</v>
          </cell>
          <cell r="N431">
            <v>9</v>
          </cell>
          <cell r="O431" t="str">
            <v>Accrued liabilities and other creditors</v>
          </cell>
          <cell r="P431" t="e">
            <v>#N/A</v>
          </cell>
        </row>
        <row r="432">
          <cell r="A432" t="str">
            <v>164000</v>
          </cell>
          <cell r="B432">
            <v>622</v>
          </cell>
          <cell r="C432">
            <v>622</v>
          </cell>
          <cell r="D432" t="str">
            <v>Accounts payable ( other services)</v>
          </cell>
          <cell r="E432">
            <v>0</v>
          </cell>
          <cell r="G432" t="str">
            <v>bl.</v>
          </cell>
          <cell r="H432">
            <v>71</v>
          </cell>
          <cell r="I432">
            <v>0</v>
          </cell>
          <cell r="J432">
            <v>0</v>
          </cell>
          <cell r="K432" t="str">
            <v>201100</v>
          </cell>
          <cell r="L432" t="str">
            <v>164000 Кредиторская задолженность подотчетных лиц</v>
          </cell>
          <cell r="M432" t="str">
            <v>Accounts payable and accrued expenses</v>
          </cell>
          <cell r="N432">
            <v>9</v>
          </cell>
          <cell r="O432" t="str">
            <v>Accrued liabilities and other creditors</v>
          </cell>
          <cell r="P432" t="str">
            <v>Accrued liabilities and other creditors</v>
          </cell>
        </row>
        <row r="433">
          <cell r="A433" t="str">
            <v>164099</v>
          </cell>
          <cell r="B433">
            <v>622</v>
          </cell>
          <cell r="C433">
            <v>622</v>
          </cell>
          <cell r="D433" t="str">
            <v>Accounts payable ( other services)</v>
          </cell>
          <cell r="E433">
            <v>0</v>
          </cell>
          <cell r="G433" t="str">
            <v>bl.</v>
          </cell>
          <cell r="H433">
            <v>76</v>
          </cell>
          <cell r="I433">
            <v>0</v>
          </cell>
          <cell r="J433">
            <v>0</v>
          </cell>
          <cell r="K433" t="str">
            <v>201100</v>
          </cell>
          <cell r="L433" t="str">
            <v>164099 Кредиторская задолжен.подотчет.лиц (коррект.счет)</v>
          </cell>
          <cell r="M433" t="str">
            <v>Accounts payable and accrued expenses</v>
          </cell>
          <cell r="N433">
            <v>9</v>
          </cell>
          <cell r="O433" t="str">
            <v>Accrued liabilities and other creditors</v>
          </cell>
          <cell r="P433" t="e">
            <v>#N/A</v>
          </cell>
        </row>
        <row r="434">
          <cell r="A434" t="str">
            <v>164100</v>
          </cell>
          <cell r="B434">
            <v>622</v>
          </cell>
          <cell r="C434">
            <v>622</v>
          </cell>
          <cell r="D434" t="str">
            <v>Accounts payable ( other services)</v>
          </cell>
          <cell r="E434">
            <v>0</v>
          </cell>
          <cell r="G434" t="str">
            <v>bl.</v>
          </cell>
          <cell r="H434">
            <v>73</v>
          </cell>
          <cell r="I434">
            <v>0</v>
          </cell>
          <cell r="J434">
            <v>0</v>
          </cell>
          <cell r="K434" t="str">
            <v>201100</v>
          </cell>
          <cell r="L434" t="str">
            <v>164100 Кредиторская задолженность по обучению</v>
          </cell>
          <cell r="M434" t="str">
            <v>Accounts payable and accrued expenses</v>
          </cell>
          <cell r="N434">
            <v>9</v>
          </cell>
          <cell r="O434" t="str">
            <v>Accrued liabilities and other creditors</v>
          </cell>
          <cell r="P434" t="e">
            <v>#N/A</v>
          </cell>
        </row>
        <row r="435">
          <cell r="A435" t="str">
            <v>164110</v>
          </cell>
          <cell r="B435">
            <v>622</v>
          </cell>
          <cell r="C435">
            <v>622</v>
          </cell>
          <cell r="D435" t="str">
            <v>Accounts payable ( other services)</v>
          </cell>
          <cell r="E435">
            <v>0</v>
          </cell>
          <cell r="G435" t="str">
            <v>bl.</v>
          </cell>
          <cell r="H435">
            <v>73</v>
          </cell>
          <cell r="I435">
            <v>0</v>
          </cell>
          <cell r="J435">
            <v>0</v>
          </cell>
          <cell r="K435" t="str">
            <v>201100</v>
          </cell>
          <cell r="L435" t="str">
            <v>164110 Кредиторская задолженность штраф за неправ терм. ч</v>
          </cell>
          <cell r="M435" t="str">
            <v>Accounts payable and accrued expenses</v>
          </cell>
          <cell r="N435">
            <v>9</v>
          </cell>
          <cell r="O435" t="str">
            <v>Accrued liabilities and other creditors</v>
          </cell>
          <cell r="P435" t="e">
            <v>#N/A</v>
          </cell>
        </row>
        <row r="436">
          <cell r="A436" t="str">
            <v>164120</v>
          </cell>
          <cell r="B436">
            <v>622</v>
          </cell>
          <cell r="C436">
            <v>622</v>
          </cell>
          <cell r="D436" t="str">
            <v>Accounts payable ( other services)</v>
          </cell>
          <cell r="E436">
            <v>0</v>
          </cell>
          <cell r="G436" t="str">
            <v>bl.</v>
          </cell>
          <cell r="H436">
            <v>73</v>
          </cell>
          <cell r="I436">
            <v>0</v>
          </cell>
          <cell r="J436">
            <v>0</v>
          </cell>
          <cell r="K436" t="str">
            <v>201100</v>
          </cell>
          <cell r="L436" t="str">
            <v>164120 Кредиторская задолженность по путевкам</v>
          </cell>
          <cell r="M436" t="str">
            <v>Accounts payable and accrued expenses</v>
          </cell>
          <cell r="N436">
            <v>9</v>
          </cell>
          <cell r="O436" t="str">
            <v>Accrued liabilities and other creditors</v>
          </cell>
          <cell r="P436" t="e">
            <v>#N/A</v>
          </cell>
        </row>
        <row r="437">
          <cell r="A437" t="str">
            <v>164130</v>
          </cell>
          <cell r="B437">
            <v>622</v>
          </cell>
          <cell r="C437">
            <v>622</v>
          </cell>
          <cell r="D437" t="str">
            <v>Accounts payable ( other services)</v>
          </cell>
          <cell r="E437">
            <v>0</v>
          </cell>
          <cell r="G437" t="str">
            <v>bl.</v>
          </cell>
          <cell r="H437">
            <v>76</v>
          </cell>
          <cell r="I437">
            <v>0</v>
          </cell>
          <cell r="J437">
            <v>0</v>
          </cell>
          <cell r="K437" t="str">
            <v>201100</v>
          </cell>
          <cell r="L437" t="str">
            <v>164130 Кредиторская задолженность по исполн. листам</v>
          </cell>
          <cell r="M437" t="str">
            <v>Accounts payable and accrued expenses</v>
          </cell>
          <cell r="N437">
            <v>9</v>
          </cell>
          <cell r="O437" t="str">
            <v>Accrued liabilities and other creditors</v>
          </cell>
          <cell r="P437" t="e">
            <v>#N/A</v>
          </cell>
        </row>
        <row r="438">
          <cell r="A438" t="str">
            <v>164135</v>
          </cell>
          <cell r="L438" t="str">
            <v>164135 задолженность по выплатам за военные сборы</v>
          </cell>
          <cell r="M438" t="str">
            <v>Accounts payable and accrued expenses</v>
          </cell>
          <cell r="N438">
            <v>9</v>
          </cell>
          <cell r="O438" t="str">
            <v>Accrued liabilities and other creditors</v>
          </cell>
          <cell r="P438" t="e">
            <v>#N/A</v>
          </cell>
        </row>
        <row r="439">
          <cell r="A439" t="str">
            <v>163140</v>
          </cell>
          <cell r="B439" t="str">
            <v>х</v>
          </cell>
          <cell r="C439">
            <v>625</v>
          </cell>
          <cell r="D439" t="str">
            <v>Accounts payable ( other services)</v>
          </cell>
          <cell r="E439">
            <v>2</v>
          </cell>
          <cell r="F439" t="str">
            <v>bl.</v>
          </cell>
          <cell r="H439">
            <v>76</v>
          </cell>
          <cell r="I439">
            <v>0</v>
          </cell>
          <cell r="J439">
            <v>0</v>
          </cell>
          <cell r="L439" t="str">
            <v>163140 Упр.договора подряда</v>
          </cell>
          <cell r="M439" t="str">
            <v>Accounts payable and accrued expenses</v>
          </cell>
          <cell r="N439">
            <v>9</v>
          </cell>
          <cell r="O439" t="str">
            <v>Accrued liabilities and other creditors</v>
          </cell>
          <cell r="P439" t="e">
            <v>#N/A</v>
          </cell>
        </row>
        <row r="440">
          <cell r="A440" t="str">
            <v>164140</v>
          </cell>
          <cell r="B440" t="str">
            <v>х</v>
          </cell>
          <cell r="C440">
            <v>622</v>
          </cell>
          <cell r="D440" t="str">
            <v>Accounts payable ( other services)</v>
          </cell>
          <cell r="E440">
            <v>2</v>
          </cell>
          <cell r="F440" t="str">
            <v>bl.</v>
          </cell>
          <cell r="H440">
            <v>73</v>
          </cell>
          <cell r="I440">
            <v>0</v>
          </cell>
          <cell r="J440">
            <v>0</v>
          </cell>
          <cell r="K440" t="str">
            <v>201100</v>
          </cell>
          <cell r="L440" t="str">
            <v>164140 упр. Подотчет</v>
          </cell>
          <cell r="M440" t="str">
            <v>Accounts payable and accrued expenses</v>
          </cell>
          <cell r="N440">
            <v>9</v>
          </cell>
          <cell r="O440" t="str">
            <v>Accrued liabilities and other creditors</v>
          </cell>
          <cell r="P440" t="e">
            <v>#N/A</v>
          </cell>
        </row>
        <row r="441">
          <cell r="A441" t="str">
            <v>169099</v>
          </cell>
          <cell r="B441" t="str">
            <v>х</v>
          </cell>
          <cell r="C441">
            <v>625</v>
          </cell>
          <cell r="D441" t="str">
            <v>Accounts payable ( other services)</v>
          </cell>
          <cell r="E441">
            <v>2</v>
          </cell>
          <cell r="F441" t="str">
            <v>bl.</v>
          </cell>
          <cell r="H441">
            <v>76</v>
          </cell>
          <cell r="I441">
            <v>0</v>
          </cell>
          <cell r="J441">
            <v>0</v>
          </cell>
          <cell r="K441" t="str">
            <v>201100</v>
          </cell>
          <cell r="L441" t="str">
            <v>169099 Кредиторская задолжен.пр.(иск.постав., корр.счет)</v>
          </cell>
          <cell r="M441" t="str">
            <v>Accounts payable and accrued expenses</v>
          </cell>
          <cell r="N441">
            <v>9</v>
          </cell>
          <cell r="O441" t="str">
            <v>Accrued liabilities and other creditors</v>
          </cell>
          <cell r="P441" t="e">
            <v>#N/A</v>
          </cell>
        </row>
        <row r="442">
          <cell r="A442" t="str">
            <v>165000</v>
          </cell>
          <cell r="B442" t="str">
            <v>х</v>
          </cell>
          <cell r="C442">
            <v>621</v>
          </cell>
          <cell r="D442" t="str">
            <v>Accounts payable ( other services)</v>
          </cell>
          <cell r="E442">
            <v>2</v>
          </cell>
          <cell r="F442" t="str">
            <v>bl.</v>
          </cell>
          <cell r="H442">
            <v>76</v>
          </cell>
          <cell r="I442">
            <v>1</v>
          </cell>
          <cell r="J442">
            <v>0</v>
          </cell>
          <cell r="K442" t="str">
            <v>201100</v>
          </cell>
          <cell r="L442" t="str">
            <v>165000 Кредиторская задолженность поставщ.фин.услуг</v>
          </cell>
          <cell r="M442" t="str">
            <v>Accounts receivable and prepayments</v>
          </cell>
          <cell r="N442">
            <v>2</v>
          </cell>
          <cell r="O442" t="str">
            <v>Other receivables</v>
          </cell>
          <cell r="P442" t="str">
            <v>Other receivables</v>
          </cell>
        </row>
        <row r="443">
          <cell r="A443" t="str">
            <v>165099</v>
          </cell>
          <cell r="B443" t="str">
            <v>х</v>
          </cell>
          <cell r="C443">
            <v>621</v>
          </cell>
          <cell r="D443" t="str">
            <v>Accounts payable ( other services)</v>
          </cell>
          <cell r="E443">
            <v>2</v>
          </cell>
          <cell r="F443" t="str">
            <v>bl.</v>
          </cell>
          <cell r="H443">
            <v>76</v>
          </cell>
          <cell r="I443">
            <v>9</v>
          </cell>
          <cell r="J443">
            <v>0</v>
          </cell>
          <cell r="K443" t="str">
            <v>201100</v>
          </cell>
          <cell r="L443" t="str">
            <v>165099 Кредиторская задолжен.пост.фин.услуг (корр.сч)</v>
          </cell>
          <cell r="M443" t="str">
            <v>Accounts receivable and prepayments</v>
          </cell>
          <cell r="N443">
            <v>2</v>
          </cell>
          <cell r="O443" t="str">
            <v>Other receivables</v>
          </cell>
          <cell r="P443" t="str">
            <v>Other receivables</v>
          </cell>
        </row>
        <row r="444">
          <cell r="A444" t="str">
            <v>176010</v>
          </cell>
          <cell r="B444">
            <v>622</v>
          </cell>
          <cell r="C444">
            <v>622</v>
          </cell>
          <cell r="D444" t="str">
            <v>Accounts payable ( other services)</v>
          </cell>
          <cell r="E444">
            <v>0</v>
          </cell>
          <cell r="G444" t="str">
            <v>bl.</v>
          </cell>
          <cell r="H444">
            <v>70</v>
          </cell>
          <cell r="I444">
            <v>0</v>
          </cell>
          <cell r="J444">
            <v>0</v>
          </cell>
          <cell r="K444" t="str">
            <v>201300</v>
          </cell>
          <cell r="L444" t="str">
            <v>176010 Заработная плата к выплате (бух.учет)</v>
          </cell>
          <cell r="M444" t="str">
            <v>Accounts payable and accrued expenses</v>
          </cell>
          <cell r="N444">
            <v>9</v>
          </cell>
          <cell r="O444" t="str">
            <v>Accrued liabilities and other creditors</v>
          </cell>
          <cell r="P444" t="e">
            <v>#N/A</v>
          </cell>
        </row>
        <row r="445">
          <cell r="A445" t="str">
            <v>164011</v>
          </cell>
          <cell r="B445">
            <v>622</v>
          </cell>
          <cell r="C445">
            <v>622</v>
          </cell>
          <cell r="D445" t="str">
            <v>Accounts payable ( other services)</v>
          </cell>
          <cell r="E445">
            <v>0</v>
          </cell>
          <cell r="G445" t="str">
            <v>bl.</v>
          </cell>
          <cell r="H445">
            <v>76</v>
          </cell>
          <cell r="I445">
            <v>0</v>
          </cell>
          <cell r="J445">
            <v>0</v>
          </cell>
          <cell r="K445" t="str">
            <v>201100</v>
          </cell>
          <cell r="L445" t="str">
            <v>164011 Депонированные суммы Лента</v>
          </cell>
          <cell r="M445" t="str">
            <v>Accounts payable and accrued expenses</v>
          </cell>
          <cell r="N445">
            <v>9</v>
          </cell>
          <cell r="O445" t="str">
            <v>Accrued liabilities and other creditors</v>
          </cell>
          <cell r="P445" t="e">
            <v>#N/A</v>
          </cell>
        </row>
        <row r="446">
          <cell r="A446" t="str">
            <v>176100</v>
          </cell>
          <cell r="B446">
            <v>624</v>
          </cell>
          <cell r="C446">
            <v>624</v>
          </cell>
          <cell r="D446" t="str">
            <v>Taxes received/payable</v>
          </cell>
          <cell r="E446">
            <v>0</v>
          </cell>
          <cell r="G446" t="str">
            <v>bl.</v>
          </cell>
          <cell r="H446">
            <v>69</v>
          </cell>
          <cell r="I446">
            <v>0</v>
          </cell>
          <cell r="J446">
            <v>0</v>
          </cell>
          <cell r="K446" t="str">
            <v>201300</v>
          </cell>
          <cell r="L446" t="str">
            <v>176100 Прочие налоги</v>
          </cell>
          <cell r="M446" t="str">
            <v>Accounts payable and accrued expenses</v>
          </cell>
          <cell r="N446">
            <v>9</v>
          </cell>
          <cell r="O446" t="str">
            <v>Personal income tax</v>
          </cell>
          <cell r="P446" t="str">
            <v>Accrued liabilities and other creditors</v>
          </cell>
        </row>
        <row r="447">
          <cell r="A447" t="str">
            <v>176200</v>
          </cell>
          <cell r="B447">
            <v>624</v>
          </cell>
          <cell r="C447">
            <v>624</v>
          </cell>
          <cell r="D447" t="str">
            <v>Taxes received/payable</v>
          </cell>
          <cell r="E447">
            <v>0</v>
          </cell>
          <cell r="G447" t="str">
            <v>bl.</v>
          </cell>
          <cell r="H447">
            <v>68</v>
          </cell>
          <cell r="I447">
            <v>0</v>
          </cell>
          <cell r="J447">
            <v>0</v>
          </cell>
          <cell r="K447" t="str">
            <v>201300</v>
          </cell>
          <cell r="L447" t="str">
            <v>176200 ЕСН</v>
          </cell>
          <cell r="M447" t="str">
            <v>Accounts payable and accrued expenses</v>
          </cell>
          <cell r="N447">
            <v>9</v>
          </cell>
          <cell r="O447" t="str">
            <v>Personal income tax</v>
          </cell>
          <cell r="P447" t="str">
            <v>Accrued liabilities and other creditors</v>
          </cell>
        </row>
        <row r="448">
          <cell r="A448" t="str">
            <v>176300</v>
          </cell>
          <cell r="B448">
            <v>650</v>
          </cell>
          <cell r="C448">
            <v>650</v>
          </cell>
          <cell r="D448" t="str">
            <v>Provision &amp; accruals</v>
          </cell>
          <cell r="E448">
            <v>0</v>
          </cell>
          <cell r="G448" t="str">
            <v>bl.</v>
          </cell>
          <cell r="H448">
            <v>96</v>
          </cell>
          <cell r="I448">
            <v>1</v>
          </cell>
          <cell r="J448">
            <v>0</v>
          </cell>
          <cell r="K448" t="str">
            <v>201300</v>
          </cell>
          <cell r="L448" t="str">
            <v>176300 Начисления резерва ПИ</v>
          </cell>
          <cell r="M448" t="str">
            <v>Inventories</v>
          </cell>
          <cell r="N448">
            <v>3</v>
          </cell>
          <cell r="O448" t="str">
            <v>Stock Provision</v>
          </cell>
          <cell r="P448" t="str">
            <v>Accrued liabilities and other creditors</v>
          </cell>
        </row>
        <row r="449">
          <cell r="A449" t="str">
            <v>176310</v>
          </cell>
          <cell r="L449" t="str">
            <v>176310 Списание по ПИ (излишки)</v>
          </cell>
          <cell r="M449" t="str">
            <v>Inventories</v>
          </cell>
          <cell r="N449">
            <v>3</v>
          </cell>
          <cell r="O449" t="str">
            <v>Stock Provision</v>
          </cell>
        </row>
        <row r="450">
          <cell r="A450" t="str">
            <v>176320</v>
          </cell>
          <cell r="L450" t="str">
            <v>176320 Списание по ПИ (недостачи)</v>
          </cell>
          <cell r="M450" t="str">
            <v>Inventories</v>
          </cell>
          <cell r="N450">
            <v>3</v>
          </cell>
          <cell r="O450" t="str">
            <v>Stock Provision</v>
          </cell>
        </row>
        <row r="451">
          <cell r="A451" t="str">
            <v>176350</v>
          </cell>
          <cell r="B451">
            <v>650</v>
          </cell>
          <cell r="C451">
            <v>650</v>
          </cell>
          <cell r="D451" t="str">
            <v>Provision &amp; accruals</v>
          </cell>
          <cell r="E451">
            <v>0</v>
          </cell>
          <cell r="G451" t="str">
            <v>bl.</v>
          </cell>
          <cell r="H451">
            <v>96</v>
          </cell>
          <cell r="I451">
            <v>5</v>
          </cell>
          <cell r="J451">
            <v>0</v>
          </cell>
          <cell r="K451" t="str">
            <v>201300</v>
          </cell>
          <cell r="L451" t="str">
            <v>176350 Начисления резерва по списанию ОС</v>
          </cell>
          <cell r="M451" t="str">
            <v>Property Plant and Equipment</v>
          </cell>
          <cell r="N451">
            <v>6</v>
          </cell>
          <cell r="O451" t="str">
            <v>Provision for FA</v>
          </cell>
          <cell r="P451" t="e">
            <v>#N/A</v>
          </cell>
        </row>
        <row r="452">
          <cell r="A452" t="str">
            <v>176400</v>
          </cell>
          <cell r="B452">
            <v>650</v>
          </cell>
          <cell r="C452">
            <v>650</v>
          </cell>
          <cell r="D452" t="str">
            <v>Provision &amp; accruals</v>
          </cell>
          <cell r="E452">
            <v>0</v>
          </cell>
          <cell r="G452" t="str">
            <v>bl.</v>
          </cell>
          <cell r="H452">
            <v>96</v>
          </cell>
          <cell r="I452">
            <v>2</v>
          </cell>
          <cell r="J452">
            <v>0</v>
          </cell>
          <cell r="K452" t="str">
            <v>201300</v>
          </cell>
          <cell r="L452" t="str">
            <v>176400 Начисления резервов по работам,услугам</v>
          </cell>
          <cell r="M452" t="str">
            <v>Accounts payable and accrued expenses</v>
          </cell>
          <cell r="N452">
            <v>9</v>
          </cell>
          <cell r="O452" t="str">
            <v>Accrued liabilities and other creditors</v>
          </cell>
          <cell r="P452" t="str">
            <v>Accrued liabilities and other creditors</v>
          </cell>
        </row>
        <row r="453">
          <cell r="A453" t="str">
            <v>176410</v>
          </cell>
          <cell r="B453">
            <v>650</v>
          </cell>
          <cell r="C453">
            <v>650</v>
          </cell>
          <cell r="D453" t="str">
            <v>Provision &amp; accruals</v>
          </cell>
          <cell r="E453">
            <v>0</v>
          </cell>
          <cell r="G453" t="str">
            <v>bl.</v>
          </cell>
          <cell r="H453">
            <v>96</v>
          </cell>
          <cell r="I453">
            <v>3</v>
          </cell>
          <cell r="J453">
            <v>0</v>
          </cell>
          <cell r="K453" t="str">
            <v>201300</v>
          </cell>
          <cell r="L453" t="str">
            <v>176410 Начисления резервов отпускам пред.периода</v>
          </cell>
          <cell r="M453" t="str">
            <v>Accounts payable and accrued expenses</v>
          </cell>
          <cell r="N453">
            <v>9</v>
          </cell>
          <cell r="O453" t="str">
            <v>Accrued liabilities and other creditors</v>
          </cell>
          <cell r="P453" t="str">
            <v>Accrued liabilities and other creditors</v>
          </cell>
        </row>
        <row r="454">
          <cell r="A454" t="str">
            <v>176000</v>
          </cell>
          <cell r="B454" t="str">
            <v>х</v>
          </cell>
          <cell r="C454">
            <v>622</v>
          </cell>
          <cell r="D454" t="str">
            <v>Accounts payable ( other services)</v>
          </cell>
          <cell r="E454">
            <v>2</v>
          </cell>
          <cell r="F454" t="str">
            <v>bl.</v>
          </cell>
          <cell r="H454">
            <v>70</v>
          </cell>
          <cell r="I454">
            <v>0</v>
          </cell>
          <cell r="J454">
            <v>0</v>
          </cell>
          <cell r="K454" t="str">
            <v>201300</v>
          </cell>
          <cell r="L454" t="str">
            <v>176000 Заработная плата к выплате (Ist.)</v>
          </cell>
          <cell r="M454" t="str">
            <v>Accounts payable and accrued expenses</v>
          </cell>
          <cell r="N454">
            <v>9</v>
          </cell>
          <cell r="O454" t="str">
            <v>Accrued liabilities and other creditors</v>
          </cell>
          <cell r="P454" t="str">
            <v>Accrued liabilities and other creditors</v>
          </cell>
        </row>
        <row r="455">
          <cell r="A455" t="str">
            <v>164010</v>
          </cell>
          <cell r="B455" t="str">
            <v>х</v>
          </cell>
          <cell r="C455">
            <v>622</v>
          </cell>
          <cell r="D455" t="str">
            <v>Accounts payable ( other services)</v>
          </cell>
          <cell r="E455">
            <v>2</v>
          </cell>
          <cell r="F455" t="str">
            <v>bl.</v>
          </cell>
          <cell r="H455">
            <v>76</v>
          </cell>
          <cell r="I455">
            <v>0</v>
          </cell>
          <cell r="J455">
            <v>0</v>
          </cell>
          <cell r="K455" t="str">
            <v>201100</v>
          </cell>
          <cell r="L455" t="str">
            <v>164010 Депонированные суммы RUR</v>
          </cell>
          <cell r="M455" t="str">
            <v>Accounts payable and accrued expenses</v>
          </cell>
          <cell r="N455">
            <v>9</v>
          </cell>
          <cell r="O455" t="str">
            <v>Accrued liabilities and other creditors</v>
          </cell>
          <cell r="P455" t="e">
            <v>#N/A</v>
          </cell>
        </row>
        <row r="456">
          <cell r="A456" t="str">
            <v>176500</v>
          </cell>
          <cell r="B456" t="str">
            <v>х</v>
          </cell>
          <cell r="C456">
            <v>650</v>
          </cell>
          <cell r="D456" t="str">
            <v>Provision &amp; accruals</v>
          </cell>
          <cell r="E456">
            <v>2</v>
          </cell>
          <cell r="F456" t="str">
            <v>bl.</v>
          </cell>
          <cell r="H456">
            <v>96</v>
          </cell>
          <cell r="I456">
            <v>1</v>
          </cell>
          <cell r="J456">
            <v>0</v>
          </cell>
          <cell r="K456" t="str">
            <v>201300</v>
          </cell>
          <cell r="L456" t="str">
            <v>176500 Обязательства по ЕСН Факел,Эвита</v>
          </cell>
          <cell r="M456" t="str">
            <v>Tax liabilities</v>
          </cell>
          <cell r="N456">
            <v>11</v>
          </cell>
          <cell r="O456" t="str">
            <v>Output VAT</v>
          </cell>
          <cell r="P456" t="str">
            <v>Accrued liabilities and other creditors</v>
          </cell>
        </row>
        <row r="457">
          <cell r="A457" t="str">
            <v>176999</v>
          </cell>
          <cell r="B457" t="str">
            <v>х</v>
          </cell>
          <cell r="C457">
            <v>621</v>
          </cell>
          <cell r="D457" t="str">
            <v>Accounts payable ( other services)</v>
          </cell>
          <cell r="E457">
            <v>2</v>
          </cell>
          <cell r="F457" t="str">
            <v>bl.</v>
          </cell>
          <cell r="H457">
            <v>0</v>
          </cell>
          <cell r="I457">
            <v>0</v>
          </cell>
          <cell r="J457">
            <v>0</v>
          </cell>
          <cell r="K457" t="str">
            <v>201300</v>
          </cell>
          <cell r="L457" t="str">
            <v>176999 Начисленные затраты  (корр.счет)</v>
          </cell>
          <cell r="M457" t="str">
            <v>Accounts payable and accrued expenses</v>
          </cell>
          <cell r="N457">
            <v>9</v>
          </cell>
          <cell r="O457" t="str">
            <v>Accrued liabilities and other creditors</v>
          </cell>
          <cell r="P457" t="str">
            <v>Accrued liabilities and other creditors</v>
          </cell>
        </row>
        <row r="458">
          <cell r="A458" t="str">
            <v>176600</v>
          </cell>
          <cell r="B458" t="str">
            <v>х</v>
          </cell>
          <cell r="C458" t="str">
            <v>х</v>
          </cell>
          <cell r="E458" t="str">
            <v>del</v>
          </cell>
          <cell r="H458">
            <v>0</v>
          </cell>
          <cell r="I458">
            <v>0</v>
          </cell>
          <cell r="J458">
            <v>0</v>
          </cell>
          <cell r="K458" t="str">
            <v>201300</v>
          </cell>
          <cell r="L458" t="str">
            <v>176600 Суммы к отчислению поставщикам фин.услуг</v>
          </cell>
          <cell r="M458" t="e">
            <v>#N/A</v>
          </cell>
          <cell r="N458" t="e">
            <v>#N/A</v>
          </cell>
          <cell r="O458" t="e">
            <v>#N/A</v>
          </cell>
          <cell r="P458" t="e">
            <v>#N/A</v>
          </cell>
        </row>
        <row r="459">
          <cell r="A459" t="str">
            <v>098000</v>
          </cell>
          <cell r="B459">
            <v>216</v>
          </cell>
          <cell r="C459">
            <v>216</v>
          </cell>
          <cell r="D459" t="str">
            <v>deferrals</v>
          </cell>
          <cell r="E459">
            <v>0</v>
          </cell>
          <cell r="H459">
            <v>97</v>
          </cell>
          <cell r="I459">
            <v>1</v>
          </cell>
          <cell r="J459">
            <v>1</v>
          </cell>
          <cell r="K459" t="str">
            <v>102200</v>
          </cell>
          <cell r="L459" t="str">
            <v>098000 Расходы будущих периодов</v>
          </cell>
          <cell r="M459" t="str">
            <v>Other current assets</v>
          </cell>
          <cell r="N459">
            <v>4</v>
          </cell>
          <cell r="O459" t="str">
            <v>Future period expenses</v>
          </cell>
          <cell r="P459" t="str">
            <v>Future period expenses</v>
          </cell>
        </row>
        <row r="460">
          <cell r="A460" t="str">
            <v>176420</v>
          </cell>
          <cell r="B460">
            <v>216</v>
          </cell>
          <cell r="C460">
            <v>216</v>
          </cell>
          <cell r="D460" t="str">
            <v>deferrals</v>
          </cell>
          <cell r="E460">
            <v>0</v>
          </cell>
          <cell r="G460" t="str">
            <v>bl.</v>
          </cell>
          <cell r="H460">
            <v>97</v>
          </cell>
          <cell r="I460">
            <v>0</v>
          </cell>
          <cell r="J460">
            <v>0</v>
          </cell>
          <cell r="K460" t="str">
            <v>201300</v>
          </cell>
          <cell r="L460" t="str">
            <v>176420 Расходы будущих периодов (по расч.с физ.л.)</v>
          </cell>
          <cell r="M460" t="str">
            <v>Other current assets</v>
          </cell>
          <cell r="N460">
            <v>4</v>
          </cell>
          <cell r="O460" t="str">
            <v>Future period expenses</v>
          </cell>
          <cell r="P460" t="e">
            <v>#N/A</v>
          </cell>
        </row>
        <row r="461">
          <cell r="A461" t="str">
            <v>176430</v>
          </cell>
          <cell r="B461">
            <v>216</v>
          </cell>
          <cell r="C461">
            <v>216</v>
          </cell>
          <cell r="D461" t="str">
            <v>deferrals</v>
          </cell>
          <cell r="E461">
            <v>0</v>
          </cell>
          <cell r="G461" t="str">
            <v>bl.</v>
          </cell>
          <cell r="H461">
            <v>97</v>
          </cell>
          <cell r="I461">
            <v>0</v>
          </cell>
          <cell r="J461">
            <v>0</v>
          </cell>
          <cell r="L461" t="str">
            <v>176430 Расходы будущих периодов (страхование)</v>
          </cell>
          <cell r="M461" t="str">
            <v>Other current assets</v>
          </cell>
          <cell r="N461">
            <v>4</v>
          </cell>
          <cell r="O461" t="str">
            <v>Future period expenses</v>
          </cell>
          <cell r="P461" t="e">
            <v>#N/A</v>
          </cell>
        </row>
        <row r="462">
          <cell r="A462" t="str">
            <v>098099</v>
          </cell>
          <cell r="B462">
            <v>216</v>
          </cell>
          <cell r="C462">
            <v>216</v>
          </cell>
          <cell r="D462" t="str">
            <v>deferrals</v>
          </cell>
          <cell r="E462">
            <v>0</v>
          </cell>
          <cell r="G462" t="str">
            <v>bl.</v>
          </cell>
          <cell r="H462">
            <v>97</v>
          </cell>
          <cell r="I462">
            <v>1</v>
          </cell>
          <cell r="J462">
            <v>9</v>
          </cell>
          <cell r="K462" t="str">
            <v>102200</v>
          </cell>
          <cell r="L462" t="str">
            <v>098099 Расходы буд.периодов(корр.счет)</v>
          </cell>
          <cell r="M462" t="str">
            <v>Other current assets</v>
          </cell>
          <cell r="N462">
            <v>4</v>
          </cell>
          <cell r="O462" t="str">
            <v>Future period expenses</v>
          </cell>
          <cell r="P462" t="str">
            <v>Future period expenses</v>
          </cell>
        </row>
        <row r="463">
          <cell r="A463" t="str">
            <v>176440</v>
          </cell>
          <cell r="L463" t="str">
            <v>176440 Расходы будущих периодов (проездные документы)</v>
          </cell>
          <cell r="M463" t="str">
            <v>Other current assets</v>
          </cell>
          <cell r="N463">
            <v>4</v>
          </cell>
          <cell r="O463" t="str">
            <v>Future period expenses</v>
          </cell>
        </row>
        <row r="464">
          <cell r="A464" t="str">
            <v>000900</v>
          </cell>
          <cell r="B464" t="str">
            <v>х</v>
          </cell>
          <cell r="C464">
            <v>120</v>
          </cell>
          <cell r="D464" t="str">
            <v>Fixed assets</v>
          </cell>
          <cell r="E464">
            <v>0</v>
          </cell>
          <cell r="H464">
            <v>1</v>
          </cell>
          <cell r="I464">
            <v>0</v>
          </cell>
          <cell r="J464">
            <v>0</v>
          </cell>
          <cell r="K464" t="str">
            <v>201400</v>
          </cell>
          <cell r="L464" t="str">
            <v>000900 ПМ/ПС счет для неинтегрированного поступления ОС</v>
          </cell>
          <cell r="M464" t="str">
            <v>Assets under construction</v>
          </cell>
          <cell r="N464">
            <v>7</v>
          </cell>
          <cell r="O464" t="str">
            <v>Assets under Construction - cost</v>
          </cell>
          <cell r="P464" t="e">
            <v>#N/A</v>
          </cell>
        </row>
        <row r="465">
          <cell r="A465" t="str">
            <v>191000</v>
          </cell>
          <cell r="B465" t="str">
            <v>621.1</v>
          </cell>
          <cell r="C465" t="str">
            <v>621.1</v>
          </cell>
          <cell r="D465" t="str">
            <v>Accounts payable (goods, services)</v>
          </cell>
          <cell r="E465">
            <v>0</v>
          </cell>
          <cell r="G465" t="str">
            <v>bl.</v>
          </cell>
          <cell r="H465">
            <v>60</v>
          </cell>
          <cell r="I465">
            <v>9</v>
          </cell>
          <cell r="J465">
            <v>1</v>
          </cell>
          <cell r="K465" t="str">
            <v>201400</v>
          </cell>
          <cell r="L465" t="str">
            <v>191000 Перерасчет ПМ/ПС - товары</v>
          </cell>
          <cell r="M465" t="str">
            <v>Accounts payable and accrued expenses</v>
          </cell>
          <cell r="N465">
            <v>9</v>
          </cell>
          <cell r="O465" t="str">
            <v>Trade payables</v>
          </cell>
          <cell r="P465" t="e">
            <v>#N/A</v>
          </cell>
        </row>
        <row r="466">
          <cell r="A466" t="str">
            <v>191001</v>
          </cell>
          <cell r="B466" t="str">
            <v>621.1</v>
          </cell>
          <cell r="C466" t="str">
            <v>621.1</v>
          </cell>
          <cell r="D466" t="str">
            <v>Accounts payable ( other services)</v>
          </cell>
          <cell r="E466">
            <v>0</v>
          </cell>
          <cell r="G466" t="str">
            <v>bl.</v>
          </cell>
          <cell r="H466">
            <v>60</v>
          </cell>
          <cell r="I466">
            <v>9</v>
          </cell>
          <cell r="J466">
            <v>2</v>
          </cell>
          <cell r="K466" t="str">
            <v>201400</v>
          </cell>
          <cell r="L466" t="str">
            <v>191001 Перерасчет ПМ/ПС - услуги</v>
          </cell>
          <cell r="M466" t="str">
            <v>Accounts payable and accrued expenses</v>
          </cell>
          <cell r="N466">
            <v>9</v>
          </cell>
          <cell r="O466" t="str">
            <v>Accrued liabilities and other creditors</v>
          </cell>
          <cell r="P466" t="e">
            <v>#N/A</v>
          </cell>
        </row>
        <row r="467">
          <cell r="A467" t="str">
            <v>191002</v>
          </cell>
          <cell r="B467" t="str">
            <v>621.1</v>
          </cell>
          <cell r="C467" t="str">
            <v>621.1</v>
          </cell>
          <cell r="D467" t="str">
            <v>Accounts payable ( other services)</v>
          </cell>
          <cell r="E467">
            <v>0</v>
          </cell>
          <cell r="G467" t="str">
            <v>bl.</v>
          </cell>
          <cell r="H467">
            <v>60</v>
          </cell>
          <cell r="I467">
            <v>9</v>
          </cell>
          <cell r="J467">
            <v>3</v>
          </cell>
          <cell r="K467" t="str">
            <v>201400</v>
          </cell>
          <cell r="L467" t="str">
            <v>191002 Перерасчет ПМ/ПС - услуги</v>
          </cell>
          <cell r="M467" t="str">
            <v>Accounts payable and accrued expenses</v>
          </cell>
          <cell r="N467">
            <v>9</v>
          </cell>
          <cell r="O467" t="str">
            <v>Accrued liabilities and other creditors</v>
          </cell>
          <cell r="P467" t="str">
            <v>Accrued liabilities and other creditors</v>
          </cell>
        </row>
        <row r="468">
          <cell r="A468" t="str">
            <v>191003</v>
          </cell>
          <cell r="B468" t="str">
            <v>621.1</v>
          </cell>
          <cell r="C468" t="str">
            <v>621.1</v>
          </cell>
          <cell r="D468" t="str">
            <v>Accounts payable ( other services)</v>
          </cell>
          <cell r="E468">
            <v>0</v>
          </cell>
          <cell r="G468" t="str">
            <v>bl.</v>
          </cell>
          <cell r="H468">
            <v>60</v>
          </cell>
          <cell r="I468">
            <v>0</v>
          </cell>
          <cell r="J468">
            <v>0</v>
          </cell>
          <cell r="K468" t="str">
            <v>201400</v>
          </cell>
          <cell r="L468" t="str">
            <v>191003 ПМ/ПС по МПЗ не для продажи</v>
          </cell>
          <cell r="M468" t="str">
            <v>Accounts payable and accrued expenses</v>
          </cell>
          <cell r="N468">
            <v>9</v>
          </cell>
          <cell r="O468" t="str">
            <v>Accrued liabilities and other creditors</v>
          </cell>
          <cell r="P468" t="e">
            <v>#N/A</v>
          </cell>
        </row>
        <row r="469">
          <cell r="A469" t="str">
            <v>191099</v>
          </cell>
          <cell r="B469" t="str">
            <v>621.1</v>
          </cell>
          <cell r="C469" t="str">
            <v>621.1</v>
          </cell>
          <cell r="D469" t="str">
            <v>Accounts payable ( other services)</v>
          </cell>
          <cell r="E469">
            <v>0</v>
          </cell>
          <cell r="G469" t="str">
            <v>bl.</v>
          </cell>
          <cell r="H469">
            <v>60</v>
          </cell>
          <cell r="I469">
            <v>9</v>
          </cell>
          <cell r="J469">
            <v>4</v>
          </cell>
          <cell r="K469" t="str">
            <v>201400</v>
          </cell>
          <cell r="L469" t="str">
            <v>191099 Перерасчет ПМ/ПС - корректировочный счет</v>
          </cell>
          <cell r="M469" t="str">
            <v>Accounts payable and accrued expenses</v>
          </cell>
          <cell r="N469">
            <v>9</v>
          </cell>
          <cell r="O469" t="str">
            <v>Accrued liabilities and other creditors</v>
          </cell>
          <cell r="P469" t="str">
            <v>Accrued liabilities and other creditors</v>
          </cell>
        </row>
        <row r="470">
          <cell r="A470" t="str">
            <v>192000</v>
          </cell>
          <cell r="B470" t="str">
            <v>621.1</v>
          </cell>
          <cell r="C470" t="str">
            <v>621.1</v>
          </cell>
          <cell r="D470" t="str">
            <v>Accounts payable ( other services)</v>
          </cell>
          <cell r="E470">
            <v>0</v>
          </cell>
          <cell r="G470" t="str">
            <v>bl.</v>
          </cell>
          <cell r="H470">
            <v>60</v>
          </cell>
          <cell r="I470">
            <v>9</v>
          </cell>
          <cell r="J470">
            <v>5</v>
          </cell>
          <cell r="K470" t="str">
            <v>201400</v>
          </cell>
          <cell r="L470" t="str">
            <v>192000 Перерасчет ПМ/ПС - транспорт</v>
          </cell>
          <cell r="M470" t="str">
            <v>Accounts payable and accrued expenses</v>
          </cell>
          <cell r="N470">
            <v>9</v>
          </cell>
          <cell r="O470" t="str">
            <v>Accrued liabilities and other creditors</v>
          </cell>
          <cell r="P470" t="str">
            <v>Accrued liabilities and other creditors</v>
          </cell>
        </row>
        <row r="471">
          <cell r="A471" t="str">
            <v>193000</v>
          </cell>
          <cell r="B471" t="str">
            <v>621.1</v>
          </cell>
          <cell r="C471" t="str">
            <v>621.1</v>
          </cell>
          <cell r="D471" t="str">
            <v>Accounts payable ( other services)</v>
          </cell>
          <cell r="E471">
            <v>0</v>
          </cell>
          <cell r="G471" t="str">
            <v>bl.</v>
          </cell>
          <cell r="H471">
            <v>60</v>
          </cell>
          <cell r="I471">
            <v>0</v>
          </cell>
          <cell r="J471">
            <v>0</v>
          </cell>
          <cell r="K471" t="str">
            <v>201400</v>
          </cell>
          <cell r="L471" t="str">
            <v>193000 Перерасчет ПМ/ПС - таможня</v>
          </cell>
          <cell r="M471" t="str">
            <v>Accounts payable and accrued expenses</v>
          </cell>
          <cell r="N471">
            <v>9</v>
          </cell>
          <cell r="O471" t="str">
            <v>Accrued liabilities and other creditors</v>
          </cell>
          <cell r="P471" t="e">
            <v>#N/A</v>
          </cell>
        </row>
        <row r="472">
          <cell r="A472" t="str">
            <v>154000</v>
          </cell>
          <cell r="B472">
            <v>220</v>
          </cell>
          <cell r="C472">
            <v>220</v>
          </cell>
          <cell r="D472" t="str">
            <v>Taxes received/payable</v>
          </cell>
          <cell r="E472">
            <v>0</v>
          </cell>
          <cell r="G472" t="str">
            <v>bl.</v>
          </cell>
          <cell r="H472">
            <v>19</v>
          </cell>
          <cell r="I472">
            <v>1</v>
          </cell>
          <cell r="J472">
            <v>0</v>
          </cell>
          <cell r="K472" t="str">
            <v>201500</v>
          </cell>
          <cell r="L472" t="str">
            <v>154000 Предварительный НДС по товарам</v>
          </cell>
          <cell r="M472" t="str">
            <v>Accounts receivable and prepayments</v>
          </cell>
          <cell r="N472">
            <v>2</v>
          </cell>
          <cell r="O472" t="str">
            <v>Recoverable value-added tax</v>
          </cell>
          <cell r="P472" t="e">
            <v>#N/A</v>
          </cell>
        </row>
        <row r="473">
          <cell r="A473" t="str">
            <v>154010</v>
          </cell>
          <cell r="B473">
            <v>220</v>
          </cell>
          <cell r="C473">
            <v>220</v>
          </cell>
          <cell r="D473" t="str">
            <v>Taxes received/payable</v>
          </cell>
          <cell r="E473">
            <v>0</v>
          </cell>
          <cell r="G473" t="str">
            <v>bl.</v>
          </cell>
          <cell r="H473">
            <v>19</v>
          </cell>
          <cell r="I473">
            <v>1</v>
          </cell>
          <cell r="J473">
            <v>0</v>
          </cell>
          <cell r="K473" t="str">
            <v>201500</v>
          </cell>
          <cell r="L473" t="str">
            <v>154010 Предв.НДС по проч.ТМЦ (сырье, мат.д/собств.исп.)</v>
          </cell>
          <cell r="M473" t="str">
            <v>Accounts receivable and prepayments</v>
          </cell>
          <cell r="N473">
            <v>2</v>
          </cell>
          <cell r="O473" t="str">
            <v>Recoverable value-added tax</v>
          </cell>
          <cell r="P473" t="e">
            <v>#N/A</v>
          </cell>
        </row>
        <row r="474">
          <cell r="A474" t="str">
            <v>154050</v>
          </cell>
          <cell r="B474" t="str">
            <v>х</v>
          </cell>
          <cell r="C474" t="str">
            <v>х</v>
          </cell>
          <cell r="E474">
            <v>0</v>
          </cell>
          <cell r="G474" t="str">
            <v>bl.</v>
          </cell>
          <cell r="H474">
            <v>0</v>
          </cell>
          <cell r="I474">
            <v>0</v>
          </cell>
          <cell r="J474">
            <v>0</v>
          </cell>
          <cell r="K474" t="str">
            <v>201500</v>
          </cell>
          <cell r="L474" t="str">
            <v>154050 Отсроченный входящий налог</v>
          </cell>
          <cell r="M474" t="str">
            <v>Accounts receivable and prepayments</v>
          </cell>
          <cell r="N474">
            <v>2</v>
          </cell>
          <cell r="O474" t="str">
            <v>Recoverable value-added tax</v>
          </cell>
          <cell r="P474" t="e">
            <v>#N/A</v>
          </cell>
        </row>
        <row r="475">
          <cell r="A475" t="str">
            <v>154060</v>
          </cell>
          <cell r="B475">
            <v>220</v>
          </cell>
          <cell r="C475">
            <v>220</v>
          </cell>
          <cell r="D475" t="str">
            <v>Taxes received/payable</v>
          </cell>
          <cell r="E475">
            <v>0</v>
          </cell>
          <cell r="G475" t="str">
            <v>bl.</v>
          </cell>
          <cell r="H475">
            <v>19</v>
          </cell>
          <cell r="I475">
            <v>1</v>
          </cell>
          <cell r="J475">
            <v>1</v>
          </cell>
          <cell r="K475" t="str">
            <v>201500</v>
          </cell>
          <cell r="L475" t="str">
            <v>154060 Предварительный НДС по товарам до 2005г.</v>
          </cell>
          <cell r="M475" t="str">
            <v>Accounts receivable and prepayments</v>
          </cell>
          <cell r="N475">
            <v>2</v>
          </cell>
          <cell r="O475" t="str">
            <v>Recoverable value-added tax</v>
          </cell>
          <cell r="P475" t="str">
            <v>Recoverable value-added tax</v>
          </cell>
        </row>
        <row r="476">
          <cell r="A476" t="str">
            <v>154070</v>
          </cell>
          <cell r="B476">
            <v>220</v>
          </cell>
          <cell r="C476">
            <v>220</v>
          </cell>
          <cell r="D476" t="str">
            <v>Taxes received/payable</v>
          </cell>
          <cell r="E476">
            <v>0</v>
          </cell>
          <cell r="G476" t="str">
            <v>bl.</v>
          </cell>
          <cell r="H476">
            <v>19</v>
          </cell>
          <cell r="I476">
            <v>7</v>
          </cell>
          <cell r="J476">
            <v>1</v>
          </cell>
          <cell r="K476" t="str">
            <v>201500</v>
          </cell>
          <cell r="L476" t="str">
            <v>154070 Предварительный НДС по ОС до 2005г.</v>
          </cell>
          <cell r="M476" t="str">
            <v>Accounts receivable and prepayments</v>
          </cell>
          <cell r="N476">
            <v>2</v>
          </cell>
          <cell r="O476" t="str">
            <v>Recoverable value-added tax</v>
          </cell>
          <cell r="P476" t="str">
            <v>Recoverable value-added tax</v>
          </cell>
        </row>
        <row r="477">
          <cell r="A477" t="str">
            <v>154080</v>
          </cell>
          <cell r="B477">
            <v>220</v>
          </cell>
          <cell r="C477">
            <v>220</v>
          </cell>
          <cell r="D477" t="str">
            <v>Taxes received/payable</v>
          </cell>
          <cell r="E477">
            <v>0</v>
          </cell>
          <cell r="G477" t="str">
            <v>bl.</v>
          </cell>
          <cell r="H477">
            <v>19</v>
          </cell>
          <cell r="I477">
            <v>4</v>
          </cell>
          <cell r="J477">
            <v>1</v>
          </cell>
          <cell r="K477" t="str">
            <v>201500</v>
          </cell>
          <cell r="L477" t="str">
            <v>154080 Предварительный НДС по услуг до 2005г.</v>
          </cell>
          <cell r="M477" t="str">
            <v>Accounts receivable and prepayments</v>
          </cell>
          <cell r="N477">
            <v>2</v>
          </cell>
          <cell r="O477" t="str">
            <v>Recoverable value-added tax</v>
          </cell>
          <cell r="P477" t="str">
            <v>Recoverable value-added tax</v>
          </cell>
        </row>
        <row r="478">
          <cell r="A478" t="str">
            <v>154100</v>
          </cell>
          <cell r="B478">
            <v>220</v>
          </cell>
          <cell r="C478">
            <v>220</v>
          </cell>
          <cell r="D478" t="str">
            <v>Taxes received/payable</v>
          </cell>
          <cell r="E478">
            <v>0</v>
          </cell>
          <cell r="G478" t="str">
            <v>bl.</v>
          </cell>
          <cell r="H478">
            <v>19</v>
          </cell>
          <cell r="I478">
            <v>4</v>
          </cell>
          <cell r="J478">
            <v>0</v>
          </cell>
          <cell r="K478" t="str">
            <v>201500</v>
          </cell>
          <cell r="L478" t="str">
            <v>154100 Предварительный НДС по услугам непроизв.характера</v>
          </cell>
          <cell r="M478" t="str">
            <v>Accounts receivable and prepayments</v>
          </cell>
          <cell r="N478">
            <v>2</v>
          </cell>
          <cell r="O478" t="str">
            <v>Recoverable value-added tax</v>
          </cell>
          <cell r="P478" t="e">
            <v>#N/A</v>
          </cell>
        </row>
        <row r="479">
          <cell r="A479" t="str">
            <v>154110</v>
          </cell>
          <cell r="B479">
            <v>220</v>
          </cell>
          <cell r="C479">
            <v>220</v>
          </cell>
          <cell r="D479" t="str">
            <v>Taxes received/payable</v>
          </cell>
          <cell r="E479">
            <v>0</v>
          </cell>
          <cell r="G479" t="str">
            <v>bl.</v>
          </cell>
          <cell r="H479">
            <v>19</v>
          </cell>
          <cell r="I479">
            <v>3</v>
          </cell>
          <cell r="J479">
            <v>0</v>
          </cell>
          <cell r="K479" t="str">
            <v>201500</v>
          </cell>
          <cell r="L479" t="str">
            <v>154110 Предварительный НДС по услугам произв.характер</v>
          </cell>
          <cell r="M479" t="str">
            <v>Accounts receivable and prepayments</v>
          </cell>
          <cell r="N479">
            <v>2</v>
          </cell>
          <cell r="O479" t="str">
            <v>Recoverable value-added tax</v>
          </cell>
          <cell r="P479" t="e">
            <v>#N/A</v>
          </cell>
        </row>
        <row r="480">
          <cell r="A480" t="str">
            <v>154200</v>
          </cell>
          <cell r="B480">
            <v>220</v>
          </cell>
          <cell r="C480">
            <v>220</v>
          </cell>
          <cell r="D480" t="str">
            <v>Taxes received/payable</v>
          </cell>
          <cell r="E480">
            <v>0</v>
          </cell>
          <cell r="G480" t="str">
            <v>bl.</v>
          </cell>
          <cell r="H480">
            <v>19</v>
          </cell>
          <cell r="I480">
            <v>5</v>
          </cell>
          <cell r="J480">
            <v>0</v>
          </cell>
          <cell r="K480" t="str">
            <v>201500</v>
          </cell>
          <cell r="L480" t="str">
            <v>154200 Предварительный НДС по оборуд.,не треб.монтажа;НМА</v>
          </cell>
          <cell r="M480" t="str">
            <v>Accounts receivable and prepayments</v>
          </cell>
          <cell r="N480">
            <v>2</v>
          </cell>
          <cell r="O480" t="str">
            <v>Recoverable value-added tax</v>
          </cell>
          <cell r="P480" t="e">
            <v>#N/A</v>
          </cell>
        </row>
        <row r="481">
          <cell r="A481" t="str">
            <v>154210</v>
          </cell>
          <cell r="B481">
            <v>220</v>
          </cell>
          <cell r="C481">
            <v>220</v>
          </cell>
          <cell r="D481" t="str">
            <v>Taxes received/payable</v>
          </cell>
          <cell r="E481">
            <v>0</v>
          </cell>
          <cell r="G481" t="str">
            <v>bl.</v>
          </cell>
          <cell r="H481">
            <v>19</v>
          </cell>
          <cell r="I481">
            <v>7</v>
          </cell>
          <cell r="J481">
            <v>0</v>
          </cell>
          <cell r="K481" t="str">
            <v>201500</v>
          </cell>
          <cell r="L481" t="str">
            <v>154210 Предварительный НДС по оборуд.,треб.монтажа, услуг</v>
          </cell>
          <cell r="M481" t="str">
            <v>Accounts receivable and prepayments</v>
          </cell>
          <cell r="N481">
            <v>2</v>
          </cell>
          <cell r="O481" t="str">
            <v>Recoverable value-added tax</v>
          </cell>
          <cell r="P481" t="e">
            <v>#N/A</v>
          </cell>
        </row>
        <row r="482">
          <cell r="A482" t="str">
            <v>154220</v>
          </cell>
          <cell r="B482">
            <v>220</v>
          </cell>
          <cell r="C482">
            <v>220</v>
          </cell>
          <cell r="D482" t="str">
            <v>Taxes received/payable</v>
          </cell>
          <cell r="E482">
            <v>0</v>
          </cell>
          <cell r="G482" t="str">
            <v>bl.</v>
          </cell>
          <cell r="H482">
            <v>19</v>
          </cell>
          <cell r="I482">
            <v>6</v>
          </cell>
          <cell r="J482">
            <v>0</v>
          </cell>
          <cell r="K482" t="str">
            <v>201500</v>
          </cell>
          <cell r="L482" t="str">
            <v>154220 Предварительный НДС по проч.капитальным вложениям</v>
          </cell>
          <cell r="M482" t="str">
            <v>Accounts receivable and prepayments</v>
          </cell>
          <cell r="N482">
            <v>2</v>
          </cell>
          <cell r="O482" t="str">
            <v>Recoverable value-added tax</v>
          </cell>
          <cell r="P482" t="e">
            <v>#N/A</v>
          </cell>
        </row>
        <row r="483">
          <cell r="A483" t="str">
            <v>154500</v>
          </cell>
          <cell r="B483">
            <v>220</v>
          </cell>
          <cell r="C483">
            <v>220</v>
          </cell>
          <cell r="D483" t="str">
            <v>Taxes received/payable</v>
          </cell>
          <cell r="E483">
            <v>0</v>
          </cell>
          <cell r="G483" t="str">
            <v>bl.</v>
          </cell>
          <cell r="H483">
            <v>19</v>
          </cell>
          <cell r="I483">
            <v>0</v>
          </cell>
          <cell r="J483">
            <v>0</v>
          </cell>
          <cell r="K483" t="str">
            <v>201500</v>
          </cell>
          <cell r="L483" t="str">
            <v>154500 Предварительный НДС по товарам</v>
          </cell>
          <cell r="M483" t="str">
            <v>Accounts receivable and prepayments</v>
          </cell>
          <cell r="N483">
            <v>2</v>
          </cell>
          <cell r="O483" t="str">
            <v>Recoverable value-added tax</v>
          </cell>
          <cell r="P483" t="e">
            <v>#N/A</v>
          </cell>
        </row>
        <row r="484">
          <cell r="A484" t="str">
            <v>154510</v>
          </cell>
          <cell r="B484">
            <v>220</v>
          </cell>
          <cell r="C484">
            <v>220</v>
          </cell>
          <cell r="D484" t="str">
            <v>Taxes received/payable</v>
          </cell>
          <cell r="E484">
            <v>0</v>
          </cell>
          <cell r="G484" t="str">
            <v>bl.</v>
          </cell>
          <cell r="H484">
            <v>19</v>
          </cell>
          <cell r="I484">
            <v>0</v>
          </cell>
          <cell r="J484">
            <v>0</v>
          </cell>
          <cell r="K484" t="str">
            <v>201500</v>
          </cell>
          <cell r="L484" t="str">
            <v>154510 Предв.НДС по проч.ТМЦ (сырье, мат.д/собств.исп.)</v>
          </cell>
          <cell r="M484" t="str">
            <v>Accounts receivable and prepayments</v>
          </cell>
          <cell r="N484">
            <v>2</v>
          </cell>
          <cell r="O484" t="str">
            <v>Recoverable value-added tax</v>
          </cell>
          <cell r="P484" t="e">
            <v>#N/A</v>
          </cell>
        </row>
        <row r="485">
          <cell r="A485" t="str">
            <v>154520</v>
          </cell>
          <cell r="B485">
            <v>220</v>
          </cell>
          <cell r="C485">
            <v>220</v>
          </cell>
          <cell r="D485" t="str">
            <v>Taxes received/payable</v>
          </cell>
          <cell r="E485">
            <v>0</v>
          </cell>
          <cell r="G485" t="str">
            <v>bl.</v>
          </cell>
          <cell r="H485">
            <v>19</v>
          </cell>
          <cell r="I485">
            <v>0</v>
          </cell>
          <cell r="J485">
            <v>0</v>
          </cell>
          <cell r="K485" t="str">
            <v>201500</v>
          </cell>
          <cell r="L485" t="str">
            <v>154520 Предв. НДС по импорту товаров</v>
          </cell>
          <cell r="M485" t="str">
            <v>Accounts receivable and prepayments</v>
          </cell>
          <cell r="N485">
            <v>2</v>
          </cell>
          <cell r="O485" t="str">
            <v>Recoverable value-added tax</v>
          </cell>
          <cell r="P485" t="e">
            <v>#N/A</v>
          </cell>
        </row>
        <row r="486">
          <cell r="A486" t="str">
            <v>154600</v>
          </cell>
          <cell r="B486">
            <v>220</v>
          </cell>
          <cell r="C486">
            <v>220</v>
          </cell>
          <cell r="D486" t="str">
            <v>Taxes received/payable</v>
          </cell>
          <cell r="E486">
            <v>0</v>
          </cell>
          <cell r="G486" t="str">
            <v>bl.</v>
          </cell>
          <cell r="H486">
            <v>19</v>
          </cell>
          <cell r="I486">
            <v>0</v>
          </cell>
          <cell r="J486">
            <v>0</v>
          </cell>
          <cell r="K486" t="str">
            <v>201500</v>
          </cell>
          <cell r="L486" t="str">
            <v>154600 Предварительный НДС по услугам непроизв.характера</v>
          </cell>
          <cell r="M486" t="str">
            <v>Accounts receivable and prepayments</v>
          </cell>
          <cell r="N486">
            <v>2</v>
          </cell>
          <cell r="O486" t="str">
            <v>Recoverable value-added tax</v>
          </cell>
          <cell r="P486" t="e">
            <v>#N/A</v>
          </cell>
        </row>
        <row r="487">
          <cell r="A487" t="str">
            <v>154610</v>
          </cell>
          <cell r="B487">
            <v>220</v>
          </cell>
          <cell r="C487">
            <v>220</v>
          </cell>
          <cell r="D487" t="str">
            <v>Taxes received/payable</v>
          </cell>
          <cell r="E487">
            <v>0</v>
          </cell>
          <cell r="G487" t="str">
            <v>bl.</v>
          </cell>
          <cell r="H487">
            <v>19</v>
          </cell>
          <cell r="I487">
            <v>0</v>
          </cell>
          <cell r="J487">
            <v>0</v>
          </cell>
          <cell r="K487" t="str">
            <v>201500</v>
          </cell>
          <cell r="L487" t="str">
            <v>154610 Предварительный НДС по услугам произв.характера</v>
          </cell>
          <cell r="M487" t="str">
            <v>Accounts receivable and prepayments</v>
          </cell>
          <cell r="N487">
            <v>2</v>
          </cell>
          <cell r="O487" t="str">
            <v>Recoverable value-added tax</v>
          </cell>
          <cell r="P487" t="e">
            <v>#N/A</v>
          </cell>
        </row>
        <row r="488">
          <cell r="A488" t="str">
            <v>154700</v>
          </cell>
          <cell r="B488">
            <v>220</v>
          </cell>
          <cell r="C488">
            <v>220</v>
          </cell>
          <cell r="D488" t="str">
            <v>Taxes received/payable</v>
          </cell>
          <cell r="E488">
            <v>0</v>
          </cell>
          <cell r="G488" t="str">
            <v>bl.</v>
          </cell>
          <cell r="H488">
            <v>19</v>
          </cell>
          <cell r="I488">
            <v>0</v>
          </cell>
          <cell r="J488">
            <v>0</v>
          </cell>
          <cell r="K488" t="str">
            <v>201500</v>
          </cell>
          <cell r="L488" t="str">
            <v>154700 Предварительный НДС по оборуд.,не треб.монтажа;НМА</v>
          </cell>
          <cell r="M488" t="str">
            <v>Accounts receivable and prepayments</v>
          </cell>
          <cell r="N488">
            <v>2</v>
          </cell>
          <cell r="O488" t="str">
            <v>Recoverable value-added tax</v>
          </cell>
          <cell r="P488" t="e">
            <v>#N/A</v>
          </cell>
        </row>
        <row r="489">
          <cell r="A489" t="str">
            <v>154701</v>
          </cell>
          <cell r="B489">
            <v>220</v>
          </cell>
          <cell r="C489">
            <v>220</v>
          </cell>
          <cell r="D489" t="str">
            <v>Taxes received/payable</v>
          </cell>
          <cell r="E489">
            <v>0</v>
          </cell>
          <cell r="G489" t="str">
            <v>bl.</v>
          </cell>
          <cell r="H489">
            <v>19</v>
          </cell>
          <cell r="I489">
            <v>0</v>
          </cell>
          <cell r="J489">
            <v>0</v>
          </cell>
          <cell r="K489" t="str">
            <v>201500</v>
          </cell>
          <cell r="L489" t="str">
            <v>154701 Предвар. НДС по оборуд.,не треб.монтажа;НМА(оплач)</v>
          </cell>
          <cell r="M489" t="str">
            <v>Accounts receivable and prepayments</v>
          </cell>
          <cell r="N489">
            <v>2</v>
          </cell>
          <cell r="O489" t="str">
            <v>Recoverable value-added tax</v>
          </cell>
          <cell r="P489" t="e">
            <v>#N/A</v>
          </cell>
        </row>
        <row r="490">
          <cell r="A490" t="str">
            <v>154710</v>
          </cell>
          <cell r="B490">
            <v>220</v>
          </cell>
          <cell r="C490">
            <v>220</v>
          </cell>
          <cell r="D490" t="str">
            <v>Taxes received/payable</v>
          </cell>
          <cell r="E490">
            <v>0</v>
          </cell>
          <cell r="G490" t="str">
            <v>bl.</v>
          </cell>
          <cell r="H490">
            <v>19</v>
          </cell>
          <cell r="I490">
            <v>0</v>
          </cell>
          <cell r="J490">
            <v>0</v>
          </cell>
          <cell r="K490" t="str">
            <v>201500</v>
          </cell>
          <cell r="L490" t="str">
            <v>154710 Предварительный НДС по оборуд.,треб.монтажа; услуг</v>
          </cell>
          <cell r="M490" t="str">
            <v>Accounts receivable and prepayments</v>
          </cell>
          <cell r="N490">
            <v>2</v>
          </cell>
          <cell r="O490" t="str">
            <v>Recoverable value-added tax</v>
          </cell>
          <cell r="P490" t="e">
            <v>#N/A</v>
          </cell>
        </row>
        <row r="491">
          <cell r="A491" t="str">
            <v>154711</v>
          </cell>
          <cell r="B491">
            <v>220</v>
          </cell>
          <cell r="C491">
            <v>220</v>
          </cell>
          <cell r="D491" t="str">
            <v>Taxes received/payable</v>
          </cell>
          <cell r="E491">
            <v>0</v>
          </cell>
          <cell r="G491" t="str">
            <v>bl.</v>
          </cell>
          <cell r="H491">
            <v>19</v>
          </cell>
          <cell r="I491">
            <v>0</v>
          </cell>
          <cell r="J491">
            <v>0</v>
          </cell>
          <cell r="K491" t="str">
            <v>201500</v>
          </cell>
          <cell r="L491" t="str">
            <v>154711 Предвар. НДС по оборуд.,треб.монтажа; услуг(оплач)</v>
          </cell>
          <cell r="M491" t="str">
            <v>Accounts receivable and prepayments</v>
          </cell>
          <cell r="N491">
            <v>2</v>
          </cell>
          <cell r="O491" t="str">
            <v>Recoverable value-added tax</v>
          </cell>
          <cell r="P491" t="e">
            <v>#N/A</v>
          </cell>
        </row>
        <row r="492">
          <cell r="A492" t="str">
            <v>154720</v>
          </cell>
          <cell r="B492">
            <v>220</v>
          </cell>
          <cell r="C492">
            <v>220</v>
          </cell>
          <cell r="D492" t="str">
            <v>Taxes received/payable</v>
          </cell>
          <cell r="E492">
            <v>0</v>
          </cell>
          <cell r="G492" t="str">
            <v>bl.</v>
          </cell>
          <cell r="H492">
            <v>19</v>
          </cell>
          <cell r="I492">
            <v>0</v>
          </cell>
          <cell r="J492">
            <v>0</v>
          </cell>
          <cell r="K492" t="str">
            <v>201500</v>
          </cell>
          <cell r="L492" t="str">
            <v>154720 Предварительный НДС по проч.капитальным вложениям</v>
          </cell>
          <cell r="M492" t="str">
            <v>Accounts receivable and prepayments</v>
          </cell>
          <cell r="N492">
            <v>2</v>
          </cell>
          <cell r="O492" t="str">
            <v>Recoverable value-added tax</v>
          </cell>
          <cell r="P492" t="e">
            <v>#N/A</v>
          </cell>
        </row>
        <row r="493">
          <cell r="A493" t="str">
            <v>154721</v>
          </cell>
          <cell r="B493">
            <v>220</v>
          </cell>
          <cell r="C493">
            <v>220</v>
          </cell>
          <cell r="D493" t="str">
            <v>Taxes received/payable</v>
          </cell>
          <cell r="E493">
            <v>0</v>
          </cell>
          <cell r="G493" t="str">
            <v>bl.</v>
          </cell>
          <cell r="H493">
            <v>19</v>
          </cell>
          <cell r="I493">
            <v>0</v>
          </cell>
          <cell r="J493">
            <v>0</v>
          </cell>
          <cell r="K493" t="str">
            <v>201500</v>
          </cell>
          <cell r="L493" t="str">
            <v>154721 Предвар. НДС по проч.капитальным вложениям (Оплач)</v>
          </cell>
          <cell r="M493" t="str">
            <v>Accounts receivable and prepayments</v>
          </cell>
          <cell r="N493">
            <v>2</v>
          </cell>
          <cell r="O493" t="str">
            <v>Recoverable value-added tax</v>
          </cell>
          <cell r="P493" t="e">
            <v>#N/A</v>
          </cell>
        </row>
        <row r="494">
          <cell r="A494" t="str">
            <v>154730</v>
          </cell>
          <cell r="B494">
            <v>220</v>
          </cell>
          <cell r="C494">
            <v>220</v>
          </cell>
          <cell r="D494" t="str">
            <v>Taxes received/payable</v>
          </cell>
          <cell r="E494">
            <v>0</v>
          </cell>
          <cell r="G494" t="str">
            <v>bl.</v>
          </cell>
          <cell r="H494">
            <v>19</v>
          </cell>
          <cell r="I494">
            <v>0</v>
          </cell>
          <cell r="J494">
            <v>0</v>
          </cell>
          <cell r="K494" t="str">
            <v>201500</v>
          </cell>
          <cell r="L494" t="str">
            <v>154730 Предв.НДС по импорту ОС, оборудования (оприх)</v>
          </cell>
          <cell r="M494" t="str">
            <v>Accounts receivable and prepayments</v>
          </cell>
          <cell r="N494">
            <v>2</v>
          </cell>
          <cell r="O494" t="str">
            <v>Recoverable value-added tax</v>
          </cell>
          <cell r="P494" t="e">
            <v>#N/A</v>
          </cell>
        </row>
        <row r="495">
          <cell r="A495" t="str">
            <v>154731</v>
          </cell>
          <cell r="B495">
            <v>220</v>
          </cell>
          <cell r="C495">
            <v>220</v>
          </cell>
          <cell r="D495" t="str">
            <v>Taxes received/payable</v>
          </cell>
          <cell r="E495">
            <v>0</v>
          </cell>
          <cell r="G495" t="str">
            <v>bl.</v>
          </cell>
          <cell r="H495">
            <v>19</v>
          </cell>
          <cell r="I495">
            <v>0</v>
          </cell>
          <cell r="J495">
            <v>0</v>
          </cell>
          <cell r="K495" t="str">
            <v>201500</v>
          </cell>
          <cell r="L495" t="str">
            <v>154731 Предв.НДС по импорту ОС, оборудования (оплач)</v>
          </cell>
          <cell r="M495" t="str">
            <v>Accounts receivable and prepayments</v>
          </cell>
          <cell r="N495">
            <v>2</v>
          </cell>
          <cell r="O495" t="str">
            <v>Recoverable value-added tax</v>
          </cell>
          <cell r="P495" t="e">
            <v>#N/A</v>
          </cell>
        </row>
        <row r="496">
          <cell r="A496" t="str">
            <v>154800</v>
          </cell>
          <cell r="B496" t="str">
            <v>х</v>
          </cell>
          <cell r="C496" t="str">
            <v>х</v>
          </cell>
          <cell r="E496">
            <v>0</v>
          </cell>
          <cell r="G496" t="str">
            <v>bl.</v>
          </cell>
          <cell r="H496">
            <v>0</v>
          </cell>
          <cell r="I496">
            <v>0</v>
          </cell>
          <cell r="J496">
            <v>0</v>
          </cell>
          <cell r="K496" t="str">
            <v>201500</v>
          </cell>
          <cell r="L496" t="str">
            <v>154800 База для операций с нулевой ставкой налога</v>
          </cell>
          <cell r="M496" t="str">
            <v>Accounts receivable and prepayments</v>
          </cell>
          <cell r="N496">
            <v>2</v>
          </cell>
          <cell r="O496" t="str">
            <v>Recoverable value-added tax</v>
          </cell>
          <cell r="P496" t="e">
            <v>#N/A</v>
          </cell>
        </row>
        <row r="497">
          <cell r="A497" t="str">
            <v>154810</v>
          </cell>
          <cell r="B497" t="str">
            <v>х</v>
          </cell>
          <cell r="C497" t="str">
            <v>х</v>
          </cell>
          <cell r="E497">
            <v>0</v>
          </cell>
          <cell r="G497" t="str">
            <v>bl.</v>
          </cell>
          <cell r="H497">
            <v>0</v>
          </cell>
          <cell r="I497">
            <v>0</v>
          </cell>
          <cell r="J497">
            <v>0</v>
          </cell>
          <cell r="K497" t="str">
            <v>201500</v>
          </cell>
          <cell r="L497" t="str">
            <v>154810 База для необлагаемых НДС операций</v>
          </cell>
          <cell r="M497" t="str">
            <v>Accounts receivable and prepayments</v>
          </cell>
          <cell r="N497">
            <v>2</v>
          </cell>
          <cell r="O497" t="str">
            <v>Recoverable value-added tax</v>
          </cell>
          <cell r="P497" t="e">
            <v>#N/A</v>
          </cell>
        </row>
        <row r="498">
          <cell r="A498" t="str">
            <v>154820</v>
          </cell>
          <cell r="B498" t="str">
            <v>х</v>
          </cell>
          <cell r="C498" t="str">
            <v>х</v>
          </cell>
          <cell r="E498">
            <v>0</v>
          </cell>
          <cell r="G498" t="str">
            <v>bl.</v>
          </cell>
          <cell r="H498">
            <v>0</v>
          </cell>
          <cell r="I498">
            <v>0</v>
          </cell>
          <cell r="J498">
            <v>0</v>
          </cell>
          <cell r="K498" t="str">
            <v>201500</v>
          </cell>
          <cell r="L498" t="str">
            <v>154820 База для операций с нулевой ставкой налога (оплач)</v>
          </cell>
          <cell r="M498" t="str">
            <v>Accounts receivable and prepayments</v>
          </cell>
          <cell r="N498">
            <v>2</v>
          </cell>
          <cell r="O498" t="str">
            <v>Recoverable value-added tax</v>
          </cell>
          <cell r="P498" t="e">
            <v>#N/A</v>
          </cell>
        </row>
        <row r="499">
          <cell r="A499" t="str">
            <v>154900</v>
          </cell>
          <cell r="B499">
            <v>220</v>
          </cell>
          <cell r="C499">
            <v>220</v>
          </cell>
          <cell r="E499">
            <v>0</v>
          </cell>
          <cell r="G499" t="str">
            <v>bl.</v>
          </cell>
          <cell r="H499">
            <v>0</v>
          </cell>
          <cell r="I499">
            <v>0</v>
          </cell>
          <cell r="J499">
            <v>0</v>
          </cell>
          <cell r="K499" t="str">
            <v>201500</v>
          </cell>
          <cell r="L499" t="str">
            <v>154900 Перенос входящего НДС с 2004 г.</v>
          </cell>
          <cell r="M499" t="str">
            <v>Accounts receivable and prepayments</v>
          </cell>
          <cell r="N499">
            <v>2</v>
          </cell>
          <cell r="O499" t="str">
            <v>Recoverable value-added tax</v>
          </cell>
          <cell r="P499" t="e">
            <v>#N/A</v>
          </cell>
        </row>
        <row r="500">
          <cell r="A500" t="str">
            <v>154999</v>
          </cell>
          <cell r="B500" t="str">
            <v>х</v>
          </cell>
          <cell r="C500" t="str">
            <v>х</v>
          </cell>
          <cell r="E500">
            <v>0</v>
          </cell>
          <cell r="G500" t="str">
            <v>bl.</v>
          </cell>
          <cell r="H500">
            <v>0</v>
          </cell>
          <cell r="I500">
            <v>0</v>
          </cell>
          <cell r="J500">
            <v>0</v>
          </cell>
          <cell r="K500" t="str">
            <v>201500</v>
          </cell>
          <cell r="L500" t="str">
            <v>154999 Предварительный НДС, технич.счет для выравнива</v>
          </cell>
          <cell r="M500" t="str">
            <v>Accounts receivable and prepayments</v>
          </cell>
          <cell r="N500">
            <v>2</v>
          </cell>
          <cell r="O500" t="str">
            <v>Recoverable value-added tax</v>
          </cell>
          <cell r="P500" t="e">
            <v>#N/A</v>
          </cell>
        </row>
        <row r="501">
          <cell r="A501" t="str">
            <v>062110</v>
          </cell>
          <cell r="B501">
            <v>610</v>
          </cell>
          <cell r="C501">
            <v>610</v>
          </cell>
          <cell r="D501" t="str">
            <v>Current loans</v>
          </cell>
          <cell r="E501">
            <v>0</v>
          </cell>
          <cell r="G501" t="str">
            <v>bl.</v>
          </cell>
          <cell r="H501">
            <v>66</v>
          </cell>
          <cell r="I501">
            <v>1</v>
          </cell>
          <cell r="J501">
            <v>1</v>
          </cell>
          <cell r="K501" t="str">
            <v>201710</v>
          </cell>
          <cell r="L501" t="str">
            <v>062110 Ссуды кредитных учреждений, краткосрочные,руб.</v>
          </cell>
          <cell r="M501" t="str">
            <v xml:space="preserve">Short-term borrowings  </v>
          </cell>
          <cell r="N501">
            <v>10</v>
          </cell>
          <cell r="O501" t="str">
            <v>ST borrowings</v>
          </cell>
          <cell r="P501" t="str">
            <v>ST borrowings</v>
          </cell>
        </row>
        <row r="502">
          <cell r="A502" t="str">
            <v>062130</v>
          </cell>
          <cell r="B502">
            <v>610</v>
          </cell>
          <cell r="C502">
            <v>610</v>
          </cell>
          <cell r="D502" t="str">
            <v>Current loans</v>
          </cell>
          <cell r="E502">
            <v>0</v>
          </cell>
          <cell r="G502" t="str">
            <v>bl.</v>
          </cell>
          <cell r="H502">
            <v>66</v>
          </cell>
          <cell r="I502">
            <v>1</v>
          </cell>
          <cell r="J502">
            <v>2</v>
          </cell>
          <cell r="K502" t="str">
            <v>201710</v>
          </cell>
          <cell r="L502" t="str">
            <v>062130 Проценты кредитных учреждений, краткосрочные руб</v>
          </cell>
          <cell r="M502" t="str">
            <v xml:space="preserve">Short-term borrowings  </v>
          </cell>
          <cell r="N502">
            <v>10</v>
          </cell>
          <cell r="O502" t="str">
            <v>Interest accrued</v>
          </cell>
          <cell r="P502" t="str">
            <v>Interest accrued</v>
          </cell>
        </row>
        <row r="503">
          <cell r="A503" t="str">
            <v>062210</v>
          </cell>
          <cell r="B503">
            <v>610</v>
          </cell>
          <cell r="C503">
            <v>610</v>
          </cell>
          <cell r="D503" t="str">
            <v>Current loans</v>
          </cell>
          <cell r="E503">
            <v>0</v>
          </cell>
          <cell r="G503" t="str">
            <v>bl.</v>
          </cell>
          <cell r="H503">
            <v>66</v>
          </cell>
          <cell r="I503">
            <v>2</v>
          </cell>
          <cell r="J503">
            <v>1</v>
          </cell>
          <cell r="K503" t="str">
            <v>201710</v>
          </cell>
          <cell r="L503" t="str">
            <v>062210 Ссуды кредитных учреждений, краткосрочные,валюта</v>
          </cell>
          <cell r="M503" t="str">
            <v xml:space="preserve">Short-term borrowings  </v>
          </cell>
          <cell r="N503">
            <v>10</v>
          </cell>
          <cell r="O503" t="str">
            <v>ST borrowings</v>
          </cell>
          <cell r="P503" t="str">
            <v>ST borrowings</v>
          </cell>
        </row>
        <row r="504">
          <cell r="A504" t="str">
            <v>062230</v>
          </cell>
          <cell r="B504">
            <v>610</v>
          </cell>
          <cell r="C504">
            <v>610</v>
          </cell>
          <cell r="D504" t="str">
            <v>Current loans</v>
          </cell>
          <cell r="E504">
            <v>0</v>
          </cell>
          <cell r="G504" t="str">
            <v>bl.</v>
          </cell>
          <cell r="H504">
            <v>66</v>
          </cell>
          <cell r="I504">
            <v>2</v>
          </cell>
          <cell r="J504">
            <v>2</v>
          </cell>
          <cell r="K504" t="str">
            <v>201710</v>
          </cell>
          <cell r="L504" t="str">
            <v>062230 Проценты кредитных учреждений, краткосрочные вал</v>
          </cell>
          <cell r="M504" t="str">
            <v xml:space="preserve">Short-term borrowings  </v>
          </cell>
          <cell r="N504">
            <v>10</v>
          </cell>
          <cell r="O504" t="str">
            <v>Interest accrued</v>
          </cell>
          <cell r="P504" t="str">
            <v>Interest accrued</v>
          </cell>
        </row>
        <row r="505">
          <cell r="A505" t="str">
            <v>062290</v>
          </cell>
          <cell r="B505">
            <v>610</v>
          </cell>
          <cell r="C505">
            <v>610</v>
          </cell>
          <cell r="D505" t="str">
            <v>Current loans</v>
          </cell>
          <cell r="E505">
            <v>0</v>
          </cell>
          <cell r="G505" t="str">
            <v>bl.</v>
          </cell>
          <cell r="H505">
            <v>66</v>
          </cell>
          <cell r="I505">
            <v>3</v>
          </cell>
          <cell r="J505">
            <v>9</v>
          </cell>
          <cell r="K505" t="str">
            <v>201710</v>
          </cell>
          <cell r="L505" t="str">
            <v>062290 Краткосрочные займы(корр.счет)</v>
          </cell>
          <cell r="M505" t="str">
            <v xml:space="preserve">Short-term borrowings  </v>
          </cell>
          <cell r="N505">
            <v>10</v>
          </cell>
          <cell r="O505" t="str">
            <v>ST borrowings</v>
          </cell>
          <cell r="P505" t="str">
            <v>ST borrowings</v>
          </cell>
        </row>
        <row r="506">
          <cell r="A506" t="str">
            <v>062292</v>
          </cell>
          <cell r="B506">
            <v>610</v>
          </cell>
          <cell r="C506">
            <v>610</v>
          </cell>
          <cell r="D506" t="str">
            <v>Current loans</v>
          </cell>
          <cell r="E506">
            <v>0</v>
          </cell>
          <cell r="G506" t="str">
            <v>bl.</v>
          </cell>
          <cell r="H506">
            <v>66</v>
          </cell>
          <cell r="I506">
            <v>3</v>
          </cell>
          <cell r="J506">
            <v>9</v>
          </cell>
          <cell r="L506" t="str">
            <v>062292 Проценты по краткосрочным займам(корр.счет)</v>
          </cell>
          <cell r="M506" t="str">
            <v xml:space="preserve">Short-term borrowings  </v>
          </cell>
          <cell r="N506">
            <v>10</v>
          </cell>
          <cell r="O506" t="str">
            <v>Interest accrued</v>
          </cell>
          <cell r="P506" t="e">
            <v>#N/A</v>
          </cell>
        </row>
        <row r="507">
          <cell r="A507" t="str">
            <v>062392</v>
          </cell>
          <cell r="L507" t="str">
            <v>062392 Проценты по долгосрочным займам(корр.счет)</v>
          </cell>
          <cell r="M507" t="str">
            <v xml:space="preserve">Short-term borrowings  </v>
          </cell>
          <cell r="N507">
            <v>10</v>
          </cell>
          <cell r="O507" t="str">
            <v>Interest accrued</v>
          </cell>
        </row>
        <row r="508">
          <cell r="A508" t="str">
            <v>063000</v>
          </cell>
          <cell r="B508">
            <v>610</v>
          </cell>
          <cell r="C508">
            <v>610</v>
          </cell>
          <cell r="D508" t="str">
            <v>Current loans</v>
          </cell>
          <cell r="E508">
            <v>0</v>
          </cell>
          <cell r="G508" t="str">
            <v>bl.</v>
          </cell>
          <cell r="H508">
            <v>66</v>
          </cell>
          <cell r="I508">
            <v>4</v>
          </cell>
          <cell r="J508">
            <v>1</v>
          </cell>
          <cell r="K508" t="str">
            <v>201720</v>
          </cell>
          <cell r="L508" t="str">
            <v>063000 Кредиты частных лиц</v>
          </cell>
          <cell r="M508" t="str">
            <v>Accounts receivable and prepayments</v>
          </cell>
          <cell r="N508">
            <v>2</v>
          </cell>
          <cell r="O508" t="str">
            <v>Loans given</v>
          </cell>
          <cell r="P508" t="str">
            <v>Loans given</v>
          </cell>
        </row>
        <row r="509">
          <cell r="A509" t="str">
            <v>063090</v>
          </cell>
          <cell r="B509">
            <v>610</v>
          </cell>
          <cell r="C509">
            <v>610</v>
          </cell>
          <cell r="D509" t="str">
            <v>Current loans</v>
          </cell>
          <cell r="E509">
            <v>0</v>
          </cell>
          <cell r="G509" t="str">
            <v>bl.</v>
          </cell>
          <cell r="H509">
            <v>66</v>
          </cell>
          <cell r="I509">
            <v>3</v>
          </cell>
          <cell r="J509">
            <v>9</v>
          </cell>
          <cell r="K509" t="str">
            <v>201720</v>
          </cell>
          <cell r="L509" t="str">
            <v>063090 Кредиты частных лиц(корр.счет)</v>
          </cell>
          <cell r="M509" t="str">
            <v>Accounts receivable and prepayments</v>
          </cell>
          <cell r="N509">
            <v>2</v>
          </cell>
          <cell r="O509" t="str">
            <v>Loans given</v>
          </cell>
          <cell r="P509" t="str">
            <v>Loans given</v>
          </cell>
        </row>
        <row r="510">
          <cell r="A510" t="str">
            <v>062120</v>
          </cell>
          <cell r="B510">
            <v>510</v>
          </cell>
          <cell r="C510">
            <v>510</v>
          </cell>
          <cell r="D510" t="str">
            <v>Long loans</v>
          </cell>
          <cell r="E510">
            <v>0</v>
          </cell>
          <cell r="G510" t="str">
            <v>bl.</v>
          </cell>
          <cell r="H510">
            <v>67</v>
          </cell>
          <cell r="I510">
            <v>1</v>
          </cell>
          <cell r="J510">
            <v>1</v>
          </cell>
          <cell r="K510" t="str">
            <v>202110</v>
          </cell>
          <cell r="L510" t="str">
            <v>062120 Ссуды кредитных учреждений, долгосрочные,руб.</v>
          </cell>
          <cell r="M510" t="str">
            <v xml:space="preserve">Long-term borrowings </v>
          </cell>
          <cell r="N510">
            <v>12</v>
          </cell>
          <cell r="O510" t="str">
            <v>LT borrowings</v>
          </cell>
          <cell r="P510" t="str">
            <v>LT borrowings</v>
          </cell>
        </row>
        <row r="511">
          <cell r="A511" t="str">
            <v>062140</v>
          </cell>
          <cell r="B511">
            <v>510</v>
          </cell>
          <cell r="C511">
            <v>510</v>
          </cell>
          <cell r="D511" t="str">
            <v>Long loans</v>
          </cell>
          <cell r="E511">
            <v>0</v>
          </cell>
          <cell r="G511" t="str">
            <v>bl.</v>
          </cell>
          <cell r="H511">
            <v>67</v>
          </cell>
          <cell r="I511">
            <v>1</v>
          </cell>
          <cell r="J511">
            <v>2</v>
          </cell>
          <cell r="K511" t="str">
            <v>202110</v>
          </cell>
          <cell r="L511" t="str">
            <v>062140 Проценты кредитных учреждений, долгосрочные руб.</v>
          </cell>
          <cell r="M511" t="str">
            <v xml:space="preserve">Short-term borrowings  </v>
          </cell>
          <cell r="N511">
            <v>10</v>
          </cell>
          <cell r="O511" t="str">
            <v>Interest accrued</v>
          </cell>
          <cell r="P511" t="str">
            <v>Interest accrued</v>
          </cell>
        </row>
        <row r="512">
          <cell r="A512" t="str">
            <v>062220</v>
          </cell>
          <cell r="B512">
            <v>510</v>
          </cell>
          <cell r="C512">
            <v>510</v>
          </cell>
          <cell r="D512" t="str">
            <v>Long loans</v>
          </cell>
          <cell r="E512">
            <v>0</v>
          </cell>
          <cell r="G512" t="str">
            <v>bl.</v>
          </cell>
          <cell r="H512">
            <v>67</v>
          </cell>
          <cell r="I512">
            <v>2</v>
          </cell>
          <cell r="J512">
            <v>1</v>
          </cell>
          <cell r="K512" t="str">
            <v>202110</v>
          </cell>
          <cell r="L512" t="str">
            <v>062220 Ссуды кредитных учреждений, долгосрочные,валют.</v>
          </cell>
          <cell r="M512" t="str">
            <v xml:space="preserve">Long-term borrowings </v>
          </cell>
          <cell r="N512">
            <v>12</v>
          </cell>
          <cell r="O512" t="str">
            <v>LT borrowings</v>
          </cell>
          <cell r="P512" t="str">
            <v>LT borrowings</v>
          </cell>
        </row>
        <row r="513">
          <cell r="A513" t="str">
            <v>062240</v>
          </cell>
          <cell r="B513">
            <v>510</v>
          </cell>
          <cell r="C513">
            <v>510</v>
          </cell>
          <cell r="D513" t="str">
            <v>Long loans</v>
          </cell>
          <cell r="E513">
            <v>0</v>
          </cell>
          <cell r="G513" t="str">
            <v>bl.</v>
          </cell>
          <cell r="H513">
            <v>67</v>
          </cell>
          <cell r="I513">
            <v>2</v>
          </cell>
          <cell r="J513">
            <v>2</v>
          </cell>
          <cell r="K513" t="str">
            <v>202110</v>
          </cell>
          <cell r="L513" t="str">
            <v>062240 Проценты кредитных учреждений, долгосрочные вал.</v>
          </cell>
          <cell r="M513" t="str">
            <v xml:space="preserve">Short-term borrowings  </v>
          </cell>
          <cell r="N513">
            <v>10</v>
          </cell>
          <cell r="O513" t="str">
            <v>Interest accrued</v>
          </cell>
          <cell r="P513" t="str">
            <v>Interest accrued</v>
          </cell>
        </row>
        <row r="514">
          <cell r="A514" t="str">
            <v>062390</v>
          </cell>
          <cell r="B514">
            <v>510</v>
          </cell>
          <cell r="C514">
            <v>510</v>
          </cell>
          <cell r="D514" t="str">
            <v>Long loans</v>
          </cell>
          <cell r="E514">
            <v>0</v>
          </cell>
          <cell r="G514" t="str">
            <v>bl.</v>
          </cell>
          <cell r="H514">
            <v>67</v>
          </cell>
          <cell r="I514">
            <v>3</v>
          </cell>
          <cell r="J514">
            <v>9</v>
          </cell>
          <cell r="K514" t="str">
            <v>202110</v>
          </cell>
          <cell r="L514" t="str">
            <v>062390 Долгосрочные займы(корр.счет)</v>
          </cell>
          <cell r="M514" t="str">
            <v xml:space="preserve">Long-term borrowings </v>
          </cell>
          <cell r="N514">
            <v>12</v>
          </cell>
          <cell r="O514" t="str">
            <v>LT borrowings</v>
          </cell>
          <cell r="P514" t="str">
            <v>LT borrowings</v>
          </cell>
        </row>
        <row r="515">
          <cell r="A515" t="str">
            <v>062392</v>
          </cell>
          <cell r="B515">
            <v>510</v>
          </cell>
          <cell r="C515">
            <v>510</v>
          </cell>
          <cell r="D515" t="str">
            <v>Long loans</v>
          </cell>
          <cell r="E515">
            <v>0</v>
          </cell>
          <cell r="G515" t="str">
            <v>bl.</v>
          </cell>
          <cell r="H515">
            <v>67</v>
          </cell>
          <cell r="I515">
            <v>3</v>
          </cell>
          <cell r="J515">
            <v>9</v>
          </cell>
          <cell r="L515" t="str">
            <v>062392 Проценты по долгосрочным займам(корр.счет)</v>
          </cell>
          <cell r="M515" t="str">
            <v xml:space="preserve">Short-term borrowings  </v>
          </cell>
          <cell r="N515">
            <v>10</v>
          </cell>
          <cell r="O515" t="str">
            <v>Interest accrued</v>
          </cell>
          <cell r="P515" t="e">
            <v>#N/A</v>
          </cell>
        </row>
        <row r="516">
          <cell r="A516" t="str">
            <v>099000</v>
          </cell>
          <cell r="B516">
            <v>640</v>
          </cell>
          <cell r="C516">
            <v>640</v>
          </cell>
          <cell r="D516" t="str">
            <v>deferred income</v>
          </cell>
          <cell r="E516">
            <v>0</v>
          </cell>
          <cell r="H516">
            <v>98</v>
          </cell>
          <cell r="I516">
            <v>0</v>
          </cell>
          <cell r="J516">
            <v>0</v>
          </cell>
          <cell r="K516" t="str">
            <v>202200</v>
          </cell>
          <cell r="L516" t="str">
            <v>099000 Доходы будущих периодов</v>
          </cell>
          <cell r="M516" t="e">
            <v>#N/A</v>
          </cell>
          <cell r="N516" t="e">
            <v>#N/A</v>
          </cell>
          <cell r="O516" t="e">
            <v>#N/A</v>
          </cell>
          <cell r="P516" t="e">
            <v>#N/A</v>
          </cell>
        </row>
        <row r="517">
          <cell r="A517" t="str">
            <v>070000</v>
          </cell>
          <cell r="B517" t="str">
            <v>х</v>
          </cell>
          <cell r="C517">
            <v>410</v>
          </cell>
          <cell r="D517" t="str">
            <v>Share capital</v>
          </cell>
          <cell r="E517">
            <v>2</v>
          </cell>
          <cell r="H517">
            <v>80</v>
          </cell>
          <cell r="I517">
            <v>0</v>
          </cell>
          <cell r="J517">
            <v>0</v>
          </cell>
          <cell r="K517" t="str">
            <v>203100</v>
          </cell>
          <cell r="L517" t="str">
            <v>070000 Акционерный капитал</v>
          </cell>
          <cell r="M517" t="str">
            <v xml:space="preserve">Share capital  </v>
          </cell>
          <cell r="N517">
            <v>14</v>
          </cell>
          <cell r="O517" t="str">
            <v xml:space="preserve">Share capital  </v>
          </cell>
          <cell r="P517" t="str">
            <v xml:space="preserve">Share capital  </v>
          </cell>
        </row>
        <row r="518">
          <cell r="A518" t="str">
            <v>070050</v>
          </cell>
          <cell r="B518">
            <v>410</v>
          </cell>
          <cell r="C518">
            <v>410</v>
          </cell>
          <cell r="D518" t="str">
            <v>Share capital</v>
          </cell>
          <cell r="E518">
            <v>0</v>
          </cell>
          <cell r="H518">
            <v>80</v>
          </cell>
          <cell r="I518">
            <v>0</v>
          </cell>
          <cell r="J518">
            <v>0</v>
          </cell>
          <cell r="K518" t="str">
            <v>203100</v>
          </cell>
          <cell r="L518" t="str">
            <v>070050 Уставный капитал ООО "Лента"</v>
          </cell>
          <cell r="M518" t="str">
            <v xml:space="preserve">Share capital  </v>
          </cell>
          <cell r="N518">
            <v>14</v>
          </cell>
          <cell r="O518" t="str">
            <v xml:space="preserve">Share capital  </v>
          </cell>
          <cell r="P518" t="e">
            <v>#N/A</v>
          </cell>
        </row>
        <row r="519">
          <cell r="A519" t="str">
            <v>070550</v>
          </cell>
          <cell r="B519" t="str">
            <v>х</v>
          </cell>
          <cell r="C519">
            <v>410</v>
          </cell>
          <cell r="D519" t="str">
            <v>Share capital</v>
          </cell>
          <cell r="E519">
            <v>2</v>
          </cell>
          <cell r="H519">
            <v>80</v>
          </cell>
          <cell r="I519">
            <v>0</v>
          </cell>
          <cell r="J519">
            <v>0</v>
          </cell>
          <cell r="K519" t="str">
            <v>600000</v>
          </cell>
          <cell r="L519" t="str">
            <v>070550 Взнос учредителей в уставный капитал ООО "Лента"</v>
          </cell>
          <cell r="M519" t="str">
            <v xml:space="preserve">Share capital  </v>
          </cell>
          <cell r="N519">
            <v>14</v>
          </cell>
          <cell r="O519" t="str">
            <v xml:space="preserve">Share capital  </v>
          </cell>
          <cell r="P519" t="e">
            <v>#N/A</v>
          </cell>
        </row>
        <row r="520">
          <cell r="A520" t="str">
            <v>070100</v>
          </cell>
          <cell r="B520" t="str">
            <v>х</v>
          </cell>
          <cell r="C520">
            <v>420</v>
          </cell>
          <cell r="D520" t="str">
            <v>Share capital</v>
          </cell>
          <cell r="E520">
            <v>2</v>
          </cell>
          <cell r="H520">
            <v>83</v>
          </cell>
          <cell r="I520">
            <v>0</v>
          </cell>
          <cell r="J520">
            <v>0</v>
          </cell>
          <cell r="K520" t="str">
            <v>203100</v>
          </cell>
          <cell r="L520" t="str">
            <v>070100 Добавочный капитал</v>
          </cell>
          <cell r="M520" t="str">
            <v>Additional paid-in capital</v>
          </cell>
          <cell r="N520">
            <v>15</v>
          </cell>
          <cell r="O520" t="str">
            <v>Additional paid-in capital</v>
          </cell>
          <cell r="P520" t="str">
            <v>Additional paid-in capital</v>
          </cell>
        </row>
        <row r="521">
          <cell r="A521" t="str">
            <v>070500</v>
          </cell>
          <cell r="B521" t="str">
            <v>х</v>
          </cell>
          <cell r="C521">
            <v>410</v>
          </cell>
          <cell r="D521" t="str">
            <v>Share capital</v>
          </cell>
          <cell r="E521">
            <v>2</v>
          </cell>
          <cell r="H521">
            <v>80</v>
          </cell>
          <cell r="I521">
            <v>0</v>
          </cell>
          <cell r="J521">
            <v>0</v>
          </cell>
          <cell r="K521" t="str">
            <v>203100</v>
          </cell>
          <cell r="L521" t="str">
            <v>070500 Субсчет капитала</v>
          </cell>
          <cell r="M521" t="str">
            <v>Additional paid-in capital</v>
          </cell>
          <cell r="N521">
            <v>15</v>
          </cell>
          <cell r="O521" t="str">
            <v>Additional paid-in capital</v>
          </cell>
          <cell r="P521" t="e">
            <v>#N/A</v>
          </cell>
        </row>
        <row r="522">
          <cell r="A522" t="str">
            <v>071000</v>
          </cell>
          <cell r="B522">
            <v>430</v>
          </cell>
          <cell r="C522">
            <v>430</v>
          </cell>
          <cell r="D522" t="str">
            <v>Share capital</v>
          </cell>
          <cell r="E522">
            <v>0</v>
          </cell>
          <cell r="H522">
            <v>82</v>
          </cell>
          <cell r="I522">
            <v>0</v>
          </cell>
          <cell r="J522">
            <v>0</v>
          </cell>
          <cell r="K522" t="str">
            <v>203200</v>
          </cell>
          <cell r="L522" t="str">
            <v>071000 Pезерв капитала</v>
          </cell>
          <cell r="M522" t="e">
            <v>#N/A</v>
          </cell>
          <cell r="N522" t="e">
            <v>#N/A</v>
          </cell>
          <cell r="O522" t="e">
            <v>#N/A</v>
          </cell>
          <cell r="P522" t="e">
            <v>#N/A</v>
          </cell>
        </row>
        <row r="523">
          <cell r="A523" t="str">
            <v>071050</v>
          </cell>
          <cell r="B523">
            <v>430</v>
          </cell>
          <cell r="C523">
            <v>430</v>
          </cell>
          <cell r="D523" t="str">
            <v>Share capital</v>
          </cell>
          <cell r="E523">
            <v>0</v>
          </cell>
          <cell r="H523">
            <v>82</v>
          </cell>
          <cell r="I523">
            <v>0</v>
          </cell>
          <cell r="J523">
            <v>9</v>
          </cell>
          <cell r="K523" t="str">
            <v>203200</v>
          </cell>
          <cell r="L523" t="str">
            <v>071050 Переоценка резерва капитала</v>
          </cell>
          <cell r="M523" t="e">
            <v>#N/A</v>
          </cell>
          <cell r="N523" t="e">
            <v>#N/A</v>
          </cell>
          <cell r="O523" t="e">
            <v>#N/A</v>
          </cell>
          <cell r="P523" t="e">
            <v>#N/A</v>
          </cell>
        </row>
        <row r="524">
          <cell r="A524" t="str">
            <v>900000</v>
          </cell>
          <cell r="B524" t="str">
            <v>х</v>
          </cell>
          <cell r="C524">
            <v>471</v>
          </cell>
          <cell r="D524" t="str">
            <v>Retained profit</v>
          </cell>
          <cell r="E524">
            <v>2</v>
          </cell>
          <cell r="H524">
            <v>84</v>
          </cell>
          <cell r="I524">
            <v>0</v>
          </cell>
          <cell r="J524">
            <v>0</v>
          </cell>
          <cell r="K524" t="str">
            <v>203310</v>
          </cell>
          <cell r="L524" t="str">
            <v>900000 Перенос результата текущего года</v>
          </cell>
          <cell r="M524" t="str">
            <v xml:space="preserve">Retained earnings </v>
          </cell>
          <cell r="N524">
            <v>17</v>
          </cell>
          <cell r="O524" t="str">
            <v>Reserves</v>
          </cell>
          <cell r="P524" t="e">
            <v>#N/A</v>
          </cell>
        </row>
        <row r="525">
          <cell r="A525" t="str">
            <v>200000</v>
          </cell>
          <cell r="B525">
            <v>472</v>
          </cell>
          <cell r="C525">
            <v>472</v>
          </cell>
          <cell r="D525" t="str">
            <v>Retained profit</v>
          </cell>
          <cell r="E525">
            <v>2</v>
          </cell>
          <cell r="H525">
            <v>30</v>
          </cell>
          <cell r="I525">
            <v>0</v>
          </cell>
          <cell r="J525">
            <v>0</v>
          </cell>
          <cell r="K525" t="str">
            <v>300000</v>
          </cell>
          <cell r="L525" t="str">
            <v>200000 Убыток из выбытия ОснСредств</v>
          </cell>
          <cell r="M525" t="str">
            <v>Other operating expenses</v>
          </cell>
          <cell r="N525" t="str">
            <v>18.4</v>
          </cell>
          <cell r="O525" t="str">
            <v>Other operating expenses</v>
          </cell>
          <cell r="P525" t="str">
            <v>Other operating expenses</v>
          </cell>
        </row>
        <row r="526">
          <cell r="A526" t="str">
            <v>194000</v>
          </cell>
          <cell r="B526">
            <v>472</v>
          </cell>
          <cell r="C526">
            <v>472</v>
          </cell>
          <cell r="D526" t="str">
            <v>Retained profit</v>
          </cell>
          <cell r="E526">
            <v>0</v>
          </cell>
          <cell r="G526" t="str">
            <v>bl.</v>
          </cell>
          <cell r="H526">
            <v>90</v>
          </cell>
          <cell r="I526">
            <v>0</v>
          </cell>
          <cell r="J526">
            <v>0</v>
          </cell>
          <cell r="K526" t="str">
            <v>201400</v>
          </cell>
          <cell r="L526" t="str">
            <v>194000 себ-ть ОС в продажных ценах</v>
          </cell>
          <cell r="M526" t="str">
            <v>Other operating income</v>
          </cell>
          <cell r="N526" t="str">
            <v>18.4</v>
          </cell>
          <cell r="O526" t="str">
            <v>Income from disposal</v>
          </cell>
          <cell r="P526" t="e">
            <v>#N/A</v>
          </cell>
        </row>
        <row r="527">
          <cell r="A527" t="str">
            <v>820000</v>
          </cell>
          <cell r="B527">
            <v>472</v>
          </cell>
          <cell r="C527">
            <v>472</v>
          </cell>
          <cell r="D527" t="str">
            <v>Retained profit</v>
          </cell>
          <cell r="E527">
            <v>0</v>
          </cell>
          <cell r="H527">
            <v>30</v>
          </cell>
          <cell r="I527">
            <v>0</v>
          </cell>
          <cell r="J527">
            <v>0</v>
          </cell>
          <cell r="K527" t="str">
            <v>300000</v>
          </cell>
          <cell r="L527" t="str">
            <v>820000 Выручка от выбытия основных средств</v>
          </cell>
          <cell r="M527" t="str">
            <v>Other operating income</v>
          </cell>
          <cell r="N527" t="str">
            <v>18.4</v>
          </cell>
          <cell r="O527" t="str">
            <v>Income from disposal</v>
          </cell>
          <cell r="P527" t="e">
            <v>#N/A</v>
          </cell>
        </row>
        <row r="528">
          <cell r="A528" t="str">
            <v>250000</v>
          </cell>
          <cell r="B528">
            <v>472</v>
          </cell>
          <cell r="C528">
            <v>472</v>
          </cell>
          <cell r="D528" t="str">
            <v>Retained profit</v>
          </cell>
          <cell r="E528">
            <v>0</v>
          </cell>
          <cell r="H528">
            <v>30</v>
          </cell>
          <cell r="I528">
            <v>0</v>
          </cell>
          <cell r="J528">
            <v>0</v>
          </cell>
          <cell r="K528" t="str">
            <v>300000</v>
          </cell>
          <cell r="L528" t="str">
            <v>250000 Прибыль из выбытия ОснСредств</v>
          </cell>
          <cell r="M528" t="str">
            <v>Other operating income</v>
          </cell>
          <cell r="N528" t="str">
            <v>18.4</v>
          </cell>
          <cell r="O528" t="str">
            <v>Income from disposal</v>
          </cell>
          <cell r="P528" t="e">
            <v>#N/A</v>
          </cell>
        </row>
        <row r="529">
          <cell r="A529" t="str">
            <v>820020</v>
          </cell>
          <cell r="L529" t="str">
            <v>820020 Стоимость реализации зем.участков</v>
          </cell>
          <cell r="M529" t="str">
            <v>Other operating income</v>
          </cell>
          <cell r="N529" t="str">
            <v>18.4</v>
          </cell>
          <cell r="O529" t="str">
            <v>Income from disposal</v>
          </cell>
        </row>
        <row r="530">
          <cell r="A530" t="str">
            <v>850020</v>
          </cell>
          <cell r="L530" t="str">
            <v>850020 Себестоимость зем.участков</v>
          </cell>
          <cell r="M530" t="str">
            <v>Other operating income</v>
          </cell>
          <cell r="N530" t="str">
            <v>18.4</v>
          </cell>
          <cell r="O530" t="str">
            <v>Income from disposal</v>
          </cell>
        </row>
        <row r="531">
          <cell r="A531" t="str">
            <v>250020</v>
          </cell>
          <cell r="L531" t="str">
            <v>250020 Прибыль при реализации зем.участков</v>
          </cell>
          <cell r="M531" t="str">
            <v>Other operating income</v>
          </cell>
          <cell r="N531" t="str">
            <v>18.4</v>
          </cell>
          <cell r="O531" t="str">
            <v>Income from disposal</v>
          </cell>
        </row>
        <row r="532">
          <cell r="A532" t="str">
            <v>200020</v>
          </cell>
          <cell r="L532" t="str">
            <v>200020 Убыток от реализации зем.участков</v>
          </cell>
          <cell r="M532" t="str">
            <v>Other operating expenses</v>
          </cell>
          <cell r="N532" t="str">
            <v>18.4</v>
          </cell>
          <cell r="O532" t="str">
            <v>Other operating expenses</v>
          </cell>
        </row>
        <row r="533">
          <cell r="A533" t="str">
            <v>820030</v>
          </cell>
          <cell r="L533" t="str">
            <v>820030 Выручка от выполненных СМР</v>
          </cell>
          <cell r="M533" t="str">
            <v>Other operating income</v>
          </cell>
          <cell r="N533" t="str">
            <v>18.4</v>
          </cell>
          <cell r="O533" t="str">
            <v>Income from disposal</v>
          </cell>
        </row>
        <row r="534">
          <cell r="A534" t="str">
            <v>850030</v>
          </cell>
          <cell r="L534" t="str">
            <v>850030 Себестоимость выполненных СМР</v>
          </cell>
          <cell r="M534" t="str">
            <v>Other operating income</v>
          </cell>
          <cell r="N534" t="str">
            <v>18.4</v>
          </cell>
          <cell r="O534" t="str">
            <v>Income from disposal</v>
          </cell>
        </row>
        <row r="535">
          <cell r="A535" t="str">
            <v>250030</v>
          </cell>
          <cell r="L535" t="str">
            <v>250030 Прибыль от выполнения СМР</v>
          </cell>
          <cell r="M535" t="str">
            <v>Other operating income</v>
          </cell>
          <cell r="N535" t="str">
            <v>18.4</v>
          </cell>
          <cell r="O535" t="str">
            <v>Income from disposal</v>
          </cell>
        </row>
        <row r="536">
          <cell r="A536" t="str">
            <v>200030</v>
          </cell>
          <cell r="L536" t="str">
            <v>200030 Убыток от СМР</v>
          </cell>
          <cell r="M536" t="str">
            <v>Other operating expenses</v>
          </cell>
          <cell r="N536" t="str">
            <v>18.4</v>
          </cell>
          <cell r="O536" t="str">
            <v>Other operating expenses</v>
          </cell>
        </row>
        <row r="537">
          <cell r="A537" t="str">
            <v>201000</v>
          </cell>
          <cell r="B537">
            <v>472</v>
          </cell>
          <cell r="C537">
            <v>472</v>
          </cell>
          <cell r="D537" t="str">
            <v>Retained profit</v>
          </cell>
          <cell r="E537" t="str">
            <v>del</v>
          </cell>
          <cell r="H537">
            <v>30</v>
          </cell>
          <cell r="I537">
            <v>0</v>
          </cell>
          <cell r="J537">
            <v>0</v>
          </cell>
          <cell r="K537" t="str">
            <v>300000</v>
          </cell>
          <cell r="L537" t="str">
            <v>201000 Расход от чрезвычайных обстоятельств</v>
          </cell>
          <cell r="M537" t="e">
            <v>#N/A</v>
          </cell>
          <cell r="N537" t="e">
            <v>#N/A</v>
          </cell>
          <cell r="O537" t="e">
            <v>#N/A</v>
          </cell>
          <cell r="P537" t="e">
            <v>#N/A</v>
          </cell>
        </row>
        <row r="538">
          <cell r="A538" t="str">
            <v>230000</v>
          </cell>
          <cell r="B538">
            <v>472</v>
          </cell>
          <cell r="C538">
            <v>472</v>
          </cell>
          <cell r="D538" t="str">
            <v>Retained profit</v>
          </cell>
          <cell r="E538">
            <v>2</v>
          </cell>
          <cell r="F538" t="str">
            <v>bl.</v>
          </cell>
          <cell r="H538">
            <v>30</v>
          </cell>
          <cell r="I538">
            <v>0</v>
          </cell>
          <cell r="J538">
            <v>0</v>
          </cell>
          <cell r="K538" t="str">
            <v>300000</v>
          </cell>
          <cell r="L538" t="str">
            <v>230000 Убытки от  курсовых разниц</v>
          </cell>
          <cell r="M538" t="str">
            <v>Net foreign exchange gain (loss)</v>
          </cell>
          <cell r="N538" t="str">
            <v>18.7</v>
          </cell>
          <cell r="O538" t="str">
            <v>Forex loss</v>
          </cell>
          <cell r="P538" t="str">
            <v>Forex loss</v>
          </cell>
        </row>
        <row r="539">
          <cell r="A539" t="str">
            <v>230005</v>
          </cell>
          <cell r="B539">
            <v>472</v>
          </cell>
          <cell r="C539">
            <v>472</v>
          </cell>
          <cell r="D539" t="str">
            <v>Retained profit</v>
          </cell>
          <cell r="E539">
            <v>0</v>
          </cell>
          <cell r="H539">
            <v>30</v>
          </cell>
          <cell r="I539">
            <v>0</v>
          </cell>
          <cell r="J539">
            <v>0</v>
          </cell>
          <cell r="K539" t="str">
            <v>300000</v>
          </cell>
          <cell r="L539" t="str">
            <v>230005 Убыток от операции с валютой (покупка/продажа)</v>
          </cell>
          <cell r="M539" t="str">
            <v>Net foreign exchange gain (loss)</v>
          </cell>
          <cell r="N539" t="str">
            <v>18.7</v>
          </cell>
          <cell r="O539" t="str">
            <v>Forex loss</v>
          </cell>
          <cell r="P539" t="e">
            <v>#N/A</v>
          </cell>
        </row>
        <row r="540">
          <cell r="A540" t="str">
            <v>230006</v>
          </cell>
          <cell r="B540">
            <v>472</v>
          </cell>
          <cell r="C540">
            <v>472</v>
          </cell>
          <cell r="D540" t="str">
            <v>Retained profit</v>
          </cell>
          <cell r="E540">
            <v>2</v>
          </cell>
          <cell r="H540">
            <v>30</v>
          </cell>
          <cell r="I540">
            <v>0</v>
          </cell>
          <cell r="J540">
            <v>0</v>
          </cell>
          <cell r="K540" t="str">
            <v>300000</v>
          </cell>
          <cell r="L540" t="str">
            <v>230006 Отрицательные суммовые разницы</v>
          </cell>
          <cell r="M540" t="str">
            <v>Net foreign exchange gain (loss)</v>
          </cell>
          <cell r="N540" t="str">
            <v>18.7</v>
          </cell>
          <cell r="O540" t="str">
            <v>Forex loss</v>
          </cell>
          <cell r="P540" t="e">
            <v>#N/A</v>
          </cell>
        </row>
        <row r="541">
          <cell r="A541" t="str">
            <v>230010</v>
          </cell>
          <cell r="B541">
            <v>472</v>
          </cell>
          <cell r="C541">
            <v>472</v>
          </cell>
          <cell r="D541" t="str">
            <v>Retained profit</v>
          </cell>
          <cell r="E541">
            <v>2</v>
          </cell>
          <cell r="F541" t="str">
            <v>bl.</v>
          </cell>
          <cell r="H541">
            <v>30</v>
          </cell>
          <cell r="I541">
            <v>0</v>
          </cell>
          <cell r="J541">
            <v>0</v>
          </cell>
          <cell r="K541" t="str">
            <v>300000</v>
          </cell>
          <cell r="L541" t="str">
            <v>230010 Убыток от переоценки валюты</v>
          </cell>
          <cell r="M541" t="str">
            <v>Net foreign exchange gain (loss)</v>
          </cell>
          <cell r="N541" t="str">
            <v>18.7</v>
          </cell>
          <cell r="O541" t="str">
            <v>Forex loss</v>
          </cell>
          <cell r="P541" t="str">
            <v>Forex loss</v>
          </cell>
        </row>
        <row r="542">
          <cell r="A542" t="str">
            <v>230020</v>
          </cell>
          <cell r="B542">
            <v>472</v>
          </cell>
          <cell r="C542">
            <v>472</v>
          </cell>
          <cell r="D542" t="str">
            <v>Retained profit</v>
          </cell>
          <cell r="F542" t="str">
            <v>bl.</v>
          </cell>
          <cell r="H542">
            <v>30</v>
          </cell>
          <cell r="I542">
            <v>0</v>
          </cell>
          <cell r="J542">
            <v>0</v>
          </cell>
          <cell r="K542" t="str">
            <v>300000</v>
          </cell>
          <cell r="L542" t="str">
            <v>230020 Убыток от небольших  курсовых разниц</v>
          </cell>
          <cell r="M542" t="str">
            <v>Net foreign exchange gain (loss)</v>
          </cell>
          <cell r="N542" t="str">
            <v>18.7</v>
          </cell>
          <cell r="O542" t="str">
            <v>Forex loss</v>
          </cell>
          <cell r="P542" t="str">
            <v>Forex loss</v>
          </cell>
        </row>
        <row r="543">
          <cell r="A543" t="str">
            <v>230030</v>
          </cell>
          <cell r="B543">
            <v>472</v>
          </cell>
          <cell r="C543">
            <v>472</v>
          </cell>
          <cell r="D543" t="str">
            <v>Retained profit</v>
          </cell>
          <cell r="E543">
            <v>0</v>
          </cell>
          <cell r="H543">
            <v>30</v>
          </cell>
          <cell r="I543">
            <v>0</v>
          </cell>
          <cell r="J543">
            <v>0</v>
          </cell>
          <cell r="K543" t="str">
            <v>300000</v>
          </cell>
          <cell r="L543" t="str">
            <v>230030 Убыток от финансовой деятельности</v>
          </cell>
          <cell r="M543" t="str">
            <v>Other operating expenses</v>
          </cell>
          <cell r="N543" t="str">
            <v>18.4</v>
          </cell>
          <cell r="O543" t="str">
            <v>Other operating expenses</v>
          </cell>
          <cell r="P543" t="str">
            <v>Other operating expenses</v>
          </cell>
        </row>
        <row r="544">
          <cell r="A544" t="str">
            <v>230040</v>
          </cell>
          <cell r="B544">
            <v>472</v>
          </cell>
          <cell r="C544">
            <v>472</v>
          </cell>
          <cell r="D544" t="str">
            <v>Retained profit</v>
          </cell>
          <cell r="E544">
            <v>0</v>
          </cell>
          <cell r="G544" t="str">
            <v>bl.</v>
          </cell>
          <cell r="H544">
            <v>30</v>
          </cell>
          <cell r="I544">
            <v>0</v>
          </cell>
          <cell r="J544">
            <v>0</v>
          </cell>
          <cell r="K544" t="str">
            <v>300000</v>
          </cell>
          <cell r="L544" t="str">
            <v>230040 Убыток от  курсовых разниц  (бух.)</v>
          </cell>
          <cell r="M544" t="str">
            <v>Net foreign exchange gain (loss)</v>
          </cell>
          <cell r="N544" t="str">
            <v>18.7</v>
          </cell>
          <cell r="O544" t="str">
            <v>Forex loss</v>
          </cell>
          <cell r="P544" t="e">
            <v>#N/A</v>
          </cell>
        </row>
        <row r="545">
          <cell r="A545" t="str">
            <v>230042</v>
          </cell>
          <cell r="B545">
            <v>472</v>
          </cell>
          <cell r="C545">
            <v>472</v>
          </cell>
          <cell r="D545" t="str">
            <v>Retained profit</v>
          </cell>
          <cell r="E545">
            <v>0</v>
          </cell>
          <cell r="G545" t="str">
            <v>bl.</v>
          </cell>
          <cell r="H545">
            <v>30</v>
          </cell>
          <cell r="I545">
            <v>0</v>
          </cell>
          <cell r="J545">
            <v>0</v>
          </cell>
          <cell r="K545" t="str">
            <v>300000</v>
          </cell>
          <cell r="L545" t="str">
            <v>230042 Убыток от суммовых разниц (бух.)</v>
          </cell>
          <cell r="M545" t="str">
            <v>Net foreign exchange gain (loss)</v>
          </cell>
          <cell r="N545" t="str">
            <v>18.7</v>
          </cell>
          <cell r="O545" t="str">
            <v>Forex loss</v>
          </cell>
          <cell r="P545" t="e">
            <v>#N/A</v>
          </cell>
        </row>
        <row r="546">
          <cell r="A546" t="str">
            <v>230044</v>
          </cell>
          <cell r="B546">
            <v>472</v>
          </cell>
          <cell r="C546">
            <v>472</v>
          </cell>
          <cell r="D546" t="str">
            <v>Retained profit</v>
          </cell>
          <cell r="E546">
            <v>0</v>
          </cell>
          <cell r="G546" t="str">
            <v>bl.</v>
          </cell>
          <cell r="H546">
            <v>30</v>
          </cell>
          <cell r="I546">
            <v>0</v>
          </cell>
          <cell r="J546">
            <v>0</v>
          </cell>
          <cell r="K546" t="str">
            <v>300000</v>
          </cell>
          <cell r="L546" t="str">
            <v>230044 Убыток от переоценки (бух.)</v>
          </cell>
          <cell r="M546" t="str">
            <v>Net foreign exchange gain (loss)</v>
          </cell>
          <cell r="N546" t="str">
            <v>18.7</v>
          </cell>
          <cell r="O546" t="str">
            <v>Forex loss</v>
          </cell>
          <cell r="P546" t="e">
            <v>#N/A</v>
          </cell>
        </row>
        <row r="547">
          <cell r="A547" t="str">
            <v>230043</v>
          </cell>
          <cell r="L547" t="str">
            <v>230043 Убыток по НДС от суммовых разниц (бух.)</v>
          </cell>
          <cell r="M547" t="str">
            <v>Net foreign exchange gain (loss)</v>
          </cell>
          <cell r="N547" t="str">
            <v>18.7</v>
          </cell>
          <cell r="O547" t="str">
            <v>Forex loss</v>
          </cell>
        </row>
        <row r="548">
          <cell r="A548" t="str">
            <v>280043</v>
          </cell>
          <cell r="L548" t="str">
            <v>280043 Доход по НДС от суммовых разниц (бух.)</v>
          </cell>
          <cell r="M548" t="str">
            <v>Net foreign exchange gain (loss)</v>
          </cell>
          <cell r="N548" t="str">
            <v>18.7</v>
          </cell>
          <cell r="O548" t="str">
            <v>Forex gain</v>
          </cell>
        </row>
        <row r="549">
          <cell r="A549" t="str">
            <v>230050</v>
          </cell>
          <cell r="B549">
            <v>472</v>
          </cell>
          <cell r="C549">
            <v>472</v>
          </cell>
          <cell r="D549" t="str">
            <v>Retained profit</v>
          </cell>
          <cell r="E549">
            <v>0</v>
          </cell>
          <cell r="H549">
            <v>30</v>
          </cell>
          <cell r="I549">
            <v>0</v>
          </cell>
          <cell r="J549">
            <v>0</v>
          </cell>
          <cell r="K549" t="str">
            <v>300000</v>
          </cell>
          <cell r="L549" t="str">
            <v>230050 ММ убыток от перемещения товаров между магазинами</v>
          </cell>
          <cell r="M549" t="str">
            <v>Selling, general and administrative expenses</v>
          </cell>
          <cell r="N549" t="str">
            <v>18.3</v>
          </cell>
          <cell r="O549" t="str">
            <v xml:space="preserve">Inventory shrinkage </v>
          </cell>
          <cell r="P549" t="str">
            <v xml:space="preserve">Inventory shrinkage </v>
          </cell>
        </row>
        <row r="550">
          <cell r="A550" t="str">
            <v>230060</v>
          </cell>
          <cell r="B550">
            <v>472</v>
          </cell>
          <cell r="C550">
            <v>472</v>
          </cell>
          <cell r="D550" t="str">
            <v>Retained profit</v>
          </cell>
          <cell r="E550">
            <v>0</v>
          </cell>
          <cell r="H550">
            <v>30</v>
          </cell>
          <cell r="I550">
            <v>0</v>
          </cell>
          <cell r="J550">
            <v>0</v>
          </cell>
          <cell r="K550" t="str">
            <v>300000</v>
          </cell>
          <cell r="L550" t="str">
            <v>230060 ММ убыток от изменения (округления) цен</v>
          </cell>
          <cell r="M550" t="str">
            <v>Selling, general and administrative expenses</v>
          </cell>
          <cell r="N550" t="str">
            <v>18.3</v>
          </cell>
          <cell r="O550" t="str">
            <v xml:space="preserve">Inventory shrinkage </v>
          </cell>
          <cell r="P550" t="str">
            <v xml:space="preserve">Inventory shrinkage </v>
          </cell>
        </row>
        <row r="551">
          <cell r="A551" t="str">
            <v>230070</v>
          </cell>
          <cell r="B551">
            <v>472</v>
          </cell>
          <cell r="C551">
            <v>472</v>
          </cell>
          <cell r="D551" t="str">
            <v>Retained profit</v>
          </cell>
          <cell r="E551">
            <v>0</v>
          </cell>
          <cell r="H551">
            <v>30</v>
          </cell>
          <cell r="I551">
            <v>0</v>
          </cell>
          <cell r="J551">
            <v>0</v>
          </cell>
          <cell r="K551" t="str">
            <v>300000</v>
          </cell>
          <cell r="L551" t="str">
            <v>230070 ММ убыток от переоценки товаров</v>
          </cell>
          <cell r="M551" t="str">
            <v>Selling, general and administrative expenses</v>
          </cell>
          <cell r="N551" t="str">
            <v>18.3</v>
          </cell>
          <cell r="O551" t="str">
            <v xml:space="preserve">Inventory shrinkage </v>
          </cell>
          <cell r="P551" t="str">
            <v xml:space="preserve">Inventory shrinkage </v>
          </cell>
        </row>
        <row r="552">
          <cell r="A552" t="str">
            <v>230071</v>
          </cell>
          <cell r="B552">
            <v>472</v>
          </cell>
          <cell r="C552">
            <v>472</v>
          </cell>
          <cell r="D552" t="str">
            <v>Retained profit</v>
          </cell>
          <cell r="E552">
            <v>0</v>
          </cell>
          <cell r="H552">
            <v>30</v>
          </cell>
          <cell r="I552">
            <v>0</v>
          </cell>
          <cell r="J552">
            <v>0</v>
          </cell>
          <cell r="K552" t="str">
            <v>300000</v>
          </cell>
          <cell r="L552" t="str">
            <v>230071 ММ убыток от переоценки товаров при ПИ</v>
          </cell>
          <cell r="M552" t="str">
            <v>Selling, general and administrative expenses</v>
          </cell>
          <cell r="N552" t="str">
            <v>18.3</v>
          </cell>
          <cell r="O552" t="str">
            <v xml:space="preserve">Inventory shrinkage </v>
          </cell>
          <cell r="P552" t="str">
            <v xml:space="preserve">Inventory shrinkage </v>
          </cell>
        </row>
        <row r="553">
          <cell r="A553" t="str">
            <v>230090</v>
          </cell>
          <cell r="B553">
            <v>472</v>
          </cell>
          <cell r="C553">
            <v>472</v>
          </cell>
          <cell r="D553" t="str">
            <v>Retained profit</v>
          </cell>
          <cell r="E553">
            <v>0</v>
          </cell>
          <cell r="H553">
            <v>30</v>
          </cell>
          <cell r="I553">
            <v>0</v>
          </cell>
          <cell r="J553">
            <v>0</v>
          </cell>
          <cell r="K553" t="str">
            <v>300000</v>
          </cell>
          <cell r="L553" t="str">
            <v>230090 Расходы прочие</v>
          </cell>
          <cell r="M553" t="str">
            <v>Other operating expenses</v>
          </cell>
          <cell r="N553" t="str">
            <v>18.4</v>
          </cell>
          <cell r="O553" t="str">
            <v>Other operating expenses</v>
          </cell>
          <cell r="P553" t="str">
            <v>Other operating expenses</v>
          </cell>
        </row>
        <row r="554">
          <cell r="A554" t="str">
            <v>230100</v>
          </cell>
          <cell r="B554">
            <v>472</v>
          </cell>
          <cell r="C554">
            <v>472</v>
          </cell>
          <cell r="D554" t="str">
            <v>Retained profit</v>
          </cell>
          <cell r="E554">
            <v>0</v>
          </cell>
          <cell r="H554">
            <v>30</v>
          </cell>
          <cell r="I554">
            <v>0</v>
          </cell>
          <cell r="J554">
            <v>0</v>
          </cell>
          <cell r="K554" t="str">
            <v>300000</v>
          </cell>
          <cell r="L554" t="str">
            <v>230100 Расходы прочие-корректировка прошлого периода</v>
          </cell>
          <cell r="M554" t="str">
            <v>Other operating expenses</v>
          </cell>
          <cell r="N554" t="str">
            <v>18.4</v>
          </cell>
          <cell r="O554" t="str">
            <v>Other operating expenses</v>
          </cell>
          <cell r="P554" t="str">
            <v>Other operating expenses</v>
          </cell>
        </row>
        <row r="555">
          <cell r="A555" t="str">
            <v>230110</v>
          </cell>
          <cell r="B555">
            <v>472</v>
          </cell>
          <cell r="C555">
            <v>472</v>
          </cell>
          <cell r="D555" t="str">
            <v>Retained profit</v>
          </cell>
          <cell r="E555">
            <v>0</v>
          </cell>
          <cell r="H555">
            <v>30</v>
          </cell>
          <cell r="I555">
            <v>0</v>
          </cell>
          <cell r="J555">
            <v>0</v>
          </cell>
          <cell r="K555" t="str">
            <v>300000</v>
          </cell>
          <cell r="L555" t="str">
            <v>230110 Расходы от недостач (кассиры)</v>
          </cell>
          <cell r="M555" t="str">
            <v>Other operating expenses</v>
          </cell>
          <cell r="N555" t="str">
            <v>18.4</v>
          </cell>
          <cell r="O555" t="str">
            <v>Other operating expenses</v>
          </cell>
          <cell r="P555" t="e">
            <v>#N/A</v>
          </cell>
        </row>
        <row r="556">
          <cell r="A556" t="str">
            <v>230111</v>
          </cell>
          <cell r="L556" t="str">
            <v>230111 Расходы от недостачи (касса) Ist.</v>
          </cell>
          <cell r="M556" t="str">
            <v>Other operating expenses</v>
          </cell>
          <cell r="N556" t="str">
            <v>18.4</v>
          </cell>
          <cell r="O556" t="str">
            <v>Other operating expenses</v>
          </cell>
        </row>
        <row r="557">
          <cell r="A557" t="str">
            <v>230120</v>
          </cell>
          <cell r="B557">
            <v>472</v>
          </cell>
          <cell r="C557">
            <v>472</v>
          </cell>
          <cell r="D557" t="str">
            <v>Retained profit</v>
          </cell>
          <cell r="E557" t="str">
            <v>del</v>
          </cell>
          <cell r="H557">
            <v>30</v>
          </cell>
          <cell r="I557">
            <v>0</v>
          </cell>
          <cell r="J557">
            <v>0</v>
          </cell>
          <cell r="K557" t="str">
            <v>300000</v>
          </cell>
          <cell r="L557" t="str">
            <v>230120 ММ убыток от транспортных разниц</v>
          </cell>
          <cell r="M557" t="e">
            <v>#N/A</v>
          </cell>
          <cell r="N557" t="e">
            <v>#N/A</v>
          </cell>
          <cell r="O557" t="e">
            <v>#N/A</v>
          </cell>
          <cell r="P557" t="e">
            <v>#N/A</v>
          </cell>
        </row>
        <row r="558">
          <cell r="A558" t="str">
            <v>230400</v>
          </cell>
          <cell r="B558">
            <v>472</v>
          </cell>
          <cell r="C558">
            <v>472</v>
          </cell>
          <cell r="D558" t="str">
            <v>Retained profit</v>
          </cell>
          <cell r="E558" t="str">
            <v>del</v>
          </cell>
          <cell r="H558">
            <v>30</v>
          </cell>
          <cell r="I558">
            <v>0</v>
          </cell>
          <cell r="J558">
            <v>0</v>
          </cell>
          <cell r="K558" t="str">
            <v>300000</v>
          </cell>
          <cell r="L558" t="str">
            <v>230400 Неконпенсируемый  убыток магазинов</v>
          </cell>
          <cell r="M558" t="e">
            <v>#N/A</v>
          </cell>
          <cell r="N558" t="e">
            <v>#N/A</v>
          </cell>
          <cell r="O558" t="e">
            <v>#N/A</v>
          </cell>
          <cell r="P558" t="e">
            <v>#N/A</v>
          </cell>
        </row>
        <row r="559">
          <cell r="A559" t="str">
            <v>230510</v>
          </cell>
          <cell r="B559">
            <v>472</v>
          </cell>
          <cell r="C559">
            <v>472</v>
          </cell>
          <cell r="D559" t="str">
            <v>Retained profit</v>
          </cell>
          <cell r="E559">
            <v>0</v>
          </cell>
          <cell r="H559">
            <v>30</v>
          </cell>
          <cell r="I559">
            <v>0</v>
          </cell>
          <cell r="J559">
            <v>0</v>
          </cell>
          <cell r="K559" t="str">
            <v>300000</v>
          </cell>
          <cell r="L559" t="str">
            <v>230510 Убыток при сверках с поставщиками</v>
          </cell>
          <cell r="M559" t="str">
            <v>Other operating expenses</v>
          </cell>
          <cell r="N559" t="str">
            <v>18.4</v>
          </cell>
          <cell r="O559" t="str">
            <v>Other operating expenses</v>
          </cell>
          <cell r="P559" t="str">
            <v>Other operating expenses</v>
          </cell>
        </row>
        <row r="560">
          <cell r="A560" t="str">
            <v>230600</v>
          </cell>
          <cell r="B560">
            <v>625</v>
          </cell>
          <cell r="C560">
            <v>625</v>
          </cell>
          <cell r="D560" t="str">
            <v>Accounts payable ( other services)</v>
          </cell>
          <cell r="E560">
            <v>0</v>
          </cell>
          <cell r="H560">
            <v>76</v>
          </cell>
          <cell r="I560">
            <v>0</v>
          </cell>
          <cell r="J560">
            <v>0</v>
          </cell>
          <cell r="K560" t="str">
            <v>300000</v>
          </cell>
          <cell r="L560" t="str">
            <v>230600 расходы не связанные с реал.услуг</v>
          </cell>
          <cell r="M560" t="str">
            <v>Other operating expenses</v>
          </cell>
          <cell r="N560" t="str">
            <v>18.4</v>
          </cell>
          <cell r="O560" t="str">
            <v>Other operating expenses</v>
          </cell>
          <cell r="P560" t="e">
            <v>#N/A</v>
          </cell>
        </row>
        <row r="561">
          <cell r="A561" t="str">
            <v>230610</v>
          </cell>
          <cell r="B561">
            <v>472</v>
          </cell>
          <cell r="C561">
            <v>472</v>
          </cell>
          <cell r="D561" t="str">
            <v>Retained profit</v>
          </cell>
          <cell r="E561">
            <v>0</v>
          </cell>
          <cell r="H561">
            <v>30</v>
          </cell>
          <cell r="I561">
            <v>0</v>
          </cell>
          <cell r="J561">
            <v>0</v>
          </cell>
          <cell r="K561" t="str">
            <v>300000</v>
          </cell>
          <cell r="L561" t="str">
            <v>230610 Расходы по таможенному оф-ю ОС</v>
          </cell>
          <cell r="M561" t="str">
            <v>Selling, general and administrative expenses</v>
          </cell>
          <cell r="N561" t="str">
            <v>18.3</v>
          </cell>
          <cell r="O561" t="str">
            <v xml:space="preserve">Other </v>
          </cell>
          <cell r="P561" t="e">
            <v>#N/A</v>
          </cell>
        </row>
        <row r="562">
          <cell r="A562" t="str">
            <v>230700</v>
          </cell>
          <cell r="B562" t="str">
            <v>х</v>
          </cell>
          <cell r="C562">
            <v>472</v>
          </cell>
          <cell r="D562" t="str">
            <v>Retained profit</v>
          </cell>
          <cell r="E562">
            <v>0</v>
          </cell>
          <cell r="H562">
            <v>30</v>
          </cell>
          <cell r="I562">
            <v>0</v>
          </cell>
          <cell r="J562">
            <v>0</v>
          </cell>
          <cell r="K562" t="str">
            <v>300000</v>
          </cell>
          <cell r="L562" t="str">
            <v>230700 Убыток прошлых лет</v>
          </cell>
          <cell r="M562" t="str">
            <v>Other operating expenses</v>
          </cell>
          <cell r="N562" t="str">
            <v>18.4</v>
          </cell>
          <cell r="O562" t="str">
            <v>Other operating expenses</v>
          </cell>
          <cell r="P562" t="e">
            <v>#N/A</v>
          </cell>
        </row>
        <row r="563">
          <cell r="A563" t="str">
            <v>230900</v>
          </cell>
          <cell r="B563">
            <v>472</v>
          </cell>
          <cell r="C563">
            <v>472</v>
          </cell>
          <cell r="D563" t="str">
            <v>Retained profit</v>
          </cell>
          <cell r="E563">
            <v>0</v>
          </cell>
          <cell r="H563">
            <v>30</v>
          </cell>
          <cell r="I563">
            <v>0</v>
          </cell>
          <cell r="J563">
            <v>0</v>
          </cell>
          <cell r="K563" t="str">
            <v>300000</v>
          </cell>
          <cell r="L563" t="str">
            <v>230900 НДС в расходах по  товарам</v>
          </cell>
          <cell r="M563" t="e">
            <v>#N/A</v>
          </cell>
          <cell r="N563" t="e">
            <v>#N/A</v>
          </cell>
          <cell r="O563" t="e">
            <v>#N/A</v>
          </cell>
          <cell r="P563" t="e">
            <v>#N/A</v>
          </cell>
        </row>
        <row r="564">
          <cell r="A564" t="str">
            <v>230910</v>
          </cell>
          <cell r="B564">
            <v>624</v>
          </cell>
          <cell r="C564">
            <v>624</v>
          </cell>
          <cell r="D564" t="str">
            <v>Taxes received/payable</v>
          </cell>
          <cell r="E564">
            <v>0</v>
          </cell>
          <cell r="H564">
            <v>68</v>
          </cell>
          <cell r="I564">
            <v>0</v>
          </cell>
          <cell r="J564">
            <v>0</v>
          </cell>
          <cell r="K564" t="str">
            <v>300000</v>
          </cell>
          <cell r="L564" t="str">
            <v>230910 НДС в расходах по  услугам</v>
          </cell>
          <cell r="M564" t="str">
            <v>Tax liabilities</v>
          </cell>
          <cell r="N564">
            <v>11</v>
          </cell>
          <cell r="O564" t="str">
            <v>Output VAT</v>
          </cell>
          <cell r="P564" t="e">
            <v>#N/A</v>
          </cell>
        </row>
        <row r="565">
          <cell r="A565" t="str">
            <v>230920</v>
          </cell>
          <cell r="B565">
            <v>472</v>
          </cell>
          <cell r="C565">
            <v>472</v>
          </cell>
          <cell r="D565" t="str">
            <v>Retained profit</v>
          </cell>
          <cell r="E565">
            <v>0</v>
          </cell>
          <cell r="H565">
            <v>30</v>
          </cell>
          <cell r="I565">
            <v>0</v>
          </cell>
          <cell r="J565">
            <v>0</v>
          </cell>
          <cell r="K565" t="str">
            <v>300000</v>
          </cell>
          <cell r="L565" t="str">
            <v>230920 НДС в расходах по  капвложениям</v>
          </cell>
          <cell r="M565" t="e">
            <v>#N/A</v>
          </cell>
          <cell r="N565" t="e">
            <v>#N/A</v>
          </cell>
          <cell r="O565" t="e">
            <v>#N/A</v>
          </cell>
          <cell r="P565" t="e">
            <v>#N/A</v>
          </cell>
        </row>
        <row r="566">
          <cell r="A566" t="str">
            <v>240000</v>
          </cell>
          <cell r="B566">
            <v>472</v>
          </cell>
          <cell r="C566">
            <v>472</v>
          </cell>
          <cell r="D566" t="str">
            <v>Retained profit</v>
          </cell>
          <cell r="E566" t="str">
            <v>del</v>
          </cell>
          <cell r="H566">
            <v>30</v>
          </cell>
          <cell r="I566">
            <v>0</v>
          </cell>
          <cell r="J566">
            <v>0</v>
          </cell>
          <cell r="K566" t="str">
            <v>300000</v>
          </cell>
          <cell r="L566" t="str">
            <v>240000 ММ убыток от скидок поставщиков</v>
          </cell>
          <cell r="M566" t="e">
            <v>#N/A</v>
          </cell>
          <cell r="N566" t="e">
            <v>#N/A</v>
          </cell>
          <cell r="O566" t="e">
            <v>#N/A</v>
          </cell>
          <cell r="P566" t="e">
            <v>#N/A</v>
          </cell>
        </row>
        <row r="567">
          <cell r="A567" t="str">
            <v>249999</v>
          </cell>
          <cell r="B567">
            <v>472</v>
          </cell>
          <cell r="C567">
            <v>472</v>
          </cell>
          <cell r="D567" t="str">
            <v>Retained profit</v>
          </cell>
          <cell r="E567" t="str">
            <v>del</v>
          </cell>
          <cell r="H567">
            <v>30</v>
          </cell>
          <cell r="I567">
            <v>0</v>
          </cell>
          <cell r="J567">
            <v>0</v>
          </cell>
          <cell r="K567" t="str">
            <v>300000</v>
          </cell>
          <cell r="L567" t="str">
            <v>249999 ММ убыток от скидок поставщиков - корр.счет</v>
          </cell>
          <cell r="M567" t="e">
            <v>#N/A</v>
          </cell>
          <cell r="N567" t="e">
            <v>#N/A</v>
          </cell>
          <cell r="O567" t="e">
            <v>#N/A</v>
          </cell>
          <cell r="P567" t="e">
            <v>#N/A</v>
          </cell>
        </row>
        <row r="568">
          <cell r="A568" t="str">
            <v>251000</v>
          </cell>
          <cell r="B568">
            <v>472</v>
          </cell>
          <cell r="C568">
            <v>472</v>
          </cell>
          <cell r="D568" t="str">
            <v>Retained profit</v>
          </cell>
          <cell r="E568" t="str">
            <v>del</v>
          </cell>
          <cell r="H568">
            <v>30</v>
          </cell>
          <cell r="I568">
            <v>0</v>
          </cell>
          <cell r="J568">
            <v>0</v>
          </cell>
          <cell r="K568" t="str">
            <v>300000</v>
          </cell>
          <cell r="L568" t="str">
            <v>251000 Доход от чрезвычайных обстоятельств</v>
          </cell>
          <cell r="M568" t="e">
            <v>#N/A</v>
          </cell>
          <cell r="N568" t="e">
            <v>#N/A</v>
          </cell>
          <cell r="O568" t="e">
            <v>#N/A</v>
          </cell>
          <cell r="P568" t="e">
            <v>#N/A</v>
          </cell>
        </row>
        <row r="569">
          <cell r="A569" t="str">
            <v>280000</v>
          </cell>
          <cell r="B569">
            <v>472</v>
          </cell>
          <cell r="C569">
            <v>472</v>
          </cell>
          <cell r="D569" t="str">
            <v>Retained profit</v>
          </cell>
          <cell r="E569">
            <v>0</v>
          </cell>
          <cell r="F569" t="str">
            <v>bl.</v>
          </cell>
          <cell r="H569">
            <v>30</v>
          </cell>
          <cell r="I569">
            <v>0</v>
          </cell>
          <cell r="J569">
            <v>0</v>
          </cell>
          <cell r="K569" t="str">
            <v>300000</v>
          </cell>
          <cell r="L569" t="str">
            <v>280000 Доход от курсовых разниц</v>
          </cell>
          <cell r="M569" t="str">
            <v>Net foreign exchange gain (loss)</v>
          </cell>
          <cell r="N569" t="str">
            <v>18.7</v>
          </cell>
          <cell r="O569" t="str">
            <v>Forex gain</v>
          </cell>
          <cell r="P569" t="str">
            <v>Forex gain</v>
          </cell>
        </row>
        <row r="570">
          <cell r="A570" t="str">
            <v>280005</v>
          </cell>
          <cell r="B570">
            <v>472</v>
          </cell>
          <cell r="C570">
            <v>472</v>
          </cell>
          <cell r="D570" t="str">
            <v>Retained profit</v>
          </cell>
          <cell r="E570">
            <v>0</v>
          </cell>
          <cell r="H570">
            <v>30</v>
          </cell>
          <cell r="I570">
            <v>0</v>
          </cell>
          <cell r="J570">
            <v>0</v>
          </cell>
          <cell r="K570" t="str">
            <v>300000</v>
          </cell>
          <cell r="L570" t="str">
            <v>280005 Доход от операций с валютов (покупка, продажа)</v>
          </cell>
          <cell r="M570" t="str">
            <v>Net foreign exchange gain (loss)</v>
          </cell>
          <cell r="N570" t="str">
            <v>18.7</v>
          </cell>
          <cell r="O570" t="str">
            <v>Forex gain</v>
          </cell>
          <cell r="P570" t="e">
            <v>#N/A</v>
          </cell>
        </row>
        <row r="571">
          <cell r="A571" t="str">
            <v>280006</v>
          </cell>
          <cell r="B571">
            <v>472</v>
          </cell>
          <cell r="C571">
            <v>472</v>
          </cell>
          <cell r="D571" t="str">
            <v>Retained profit</v>
          </cell>
          <cell r="E571">
            <v>0</v>
          </cell>
          <cell r="H571">
            <v>30</v>
          </cell>
          <cell r="I571">
            <v>0</v>
          </cell>
          <cell r="J571">
            <v>0</v>
          </cell>
          <cell r="K571" t="str">
            <v>300000</v>
          </cell>
          <cell r="L571" t="str">
            <v>280006 Положительные суммовые разницы</v>
          </cell>
          <cell r="M571" t="str">
            <v>Net foreign exchange gain (loss)</v>
          </cell>
          <cell r="N571" t="str">
            <v>18.7</v>
          </cell>
          <cell r="O571" t="str">
            <v>Forex gain</v>
          </cell>
          <cell r="P571" t="e">
            <v>#N/A</v>
          </cell>
        </row>
        <row r="572">
          <cell r="A572" t="str">
            <v>280010</v>
          </cell>
          <cell r="B572">
            <v>472</v>
          </cell>
          <cell r="C572">
            <v>472</v>
          </cell>
          <cell r="D572" t="str">
            <v>Retained profit</v>
          </cell>
          <cell r="E572">
            <v>0</v>
          </cell>
          <cell r="F572" t="str">
            <v>bl.</v>
          </cell>
          <cell r="H572">
            <v>30</v>
          </cell>
          <cell r="I572">
            <v>0</v>
          </cell>
          <cell r="J572">
            <v>0</v>
          </cell>
          <cell r="K572" t="str">
            <v>300000</v>
          </cell>
          <cell r="L572" t="str">
            <v>280010 Доход от оценки валюты</v>
          </cell>
          <cell r="M572" t="str">
            <v>Net foreign exchange gain (loss)</v>
          </cell>
          <cell r="N572" t="str">
            <v>18.7</v>
          </cell>
          <cell r="O572" t="str">
            <v>Forex gain</v>
          </cell>
          <cell r="P572" t="str">
            <v>Forex gain</v>
          </cell>
        </row>
        <row r="573">
          <cell r="A573" t="str">
            <v>280020</v>
          </cell>
          <cell r="B573">
            <v>472</v>
          </cell>
          <cell r="C573">
            <v>472</v>
          </cell>
          <cell r="D573" t="str">
            <v>Retained profit</v>
          </cell>
          <cell r="E573" t="str">
            <v>del</v>
          </cell>
          <cell r="H573">
            <v>30</v>
          </cell>
          <cell r="I573">
            <v>0</v>
          </cell>
          <cell r="J573">
            <v>0</v>
          </cell>
          <cell r="K573" t="str">
            <v>300000</v>
          </cell>
          <cell r="L573" t="str">
            <v>280020 Доход от небольших курсовых разниц</v>
          </cell>
          <cell r="M573" t="str">
            <v>Net foreign exchange gain (loss)</v>
          </cell>
          <cell r="N573" t="str">
            <v>18.7</v>
          </cell>
          <cell r="O573" t="str">
            <v>Forex gain</v>
          </cell>
          <cell r="P573" t="str">
            <v>Forex gain</v>
          </cell>
        </row>
        <row r="574">
          <cell r="A574" t="str">
            <v>280030</v>
          </cell>
          <cell r="B574">
            <v>472</v>
          </cell>
          <cell r="C574">
            <v>472</v>
          </cell>
          <cell r="D574" t="str">
            <v>Retained profit</v>
          </cell>
          <cell r="E574" t="str">
            <v>del</v>
          </cell>
          <cell r="H574">
            <v>30</v>
          </cell>
          <cell r="I574">
            <v>0</v>
          </cell>
          <cell r="J574">
            <v>0</v>
          </cell>
          <cell r="K574" t="str">
            <v>300000</v>
          </cell>
          <cell r="L574" t="str">
            <v>280030 ММ доход -излишки при инвентаризации</v>
          </cell>
          <cell r="M574" t="str">
            <v>Selling, general and administrative expenses</v>
          </cell>
          <cell r="N574" t="str">
            <v>18.3</v>
          </cell>
          <cell r="O574" t="str">
            <v xml:space="preserve">Inventory shrinkage </v>
          </cell>
          <cell r="P574" t="str">
            <v xml:space="preserve">Inventory shrinkage </v>
          </cell>
        </row>
        <row r="575">
          <cell r="A575" t="str">
            <v>280040</v>
          </cell>
          <cell r="B575">
            <v>472</v>
          </cell>
          <cell r="C575">
            <v>472</v>
          </cell>
          <cell r="D575" t="str">
            <v>Retained profit</v>
          </cell>
          <cell r="E575">
            <v>0</v>
          </cell>
          <cell r="G575" t="str">
            <v>bl.</v>
          </cell>
          <cell r="H575">
            <v>30</v>
          </cell>
          <cell r="I575">
            <v>0</v>
          </cell>
          <cell r="J575">
            <v>0</v>
          </cell>
          <cell r="K575" t="str">
            <v>300000</v>
          </cell>
          <cell r="L575" t="str">
            <v>280040 Доход от курсовых разниц (бух.)</v>
          </cell>
          <cell r="M575" t="str">
            <v>Net foreign exchange gain (loss)</v>
          </cell>
          <cell r="N575" t="str">
            <v>18.7</v>
          </cell>
          <cell r="O575" t="str">
            <v>Forex gain</v>
          </cell>
          <cell r="P575" t="e">
            <v>#N/A</v>
          </cell>
        </row>
        <row r="576">
          <cell r="A576" t="str">
            <v>280042</v>
          </cell>
          <cell r="B576">
            <v>472</v>
          </cell>
          <cell r="C576">
            <v>472</v>
          </cell>
          <cell r="D576" t="str">
            <v>Retained profit</v>
          </cell>
          <cell r="E576">
            <v>0</v>
          </cell>
          <cell r="G576" t="str">
            <v>bl.</v>
          </cell>
          <cell r="H576">
            <v>30</v>
          </cell>
          <cell r="I576">
            <v>0</v>
          </cell>
          <cell r="J576">
            <v>0</v>
          </cell>
          <cell r="K576" t="str">
            <v>300000</v>
          </cell>
          <cell r="L576" t="str">
            <v>280042 Доход от суммовых разниц (бух.)</v>
          </cell>
          <cell r="M576" t="str">
            <v>Net foreign exchange gain (loss)</v>
          </cell>
          <cell r="N576" t="str">
            <v>18.7</v>
          </cell>
          <cell r="O576" t="str">
            <v>Forex gain</v>
          </cell>
          <cell r="P576" t="e">
            <v>#N/A</v>
          </cell>
        </row>
        <row r="577">
          <cell r="A577" t="str">
            <v>280044</v>
          </cell>
          <cell r="B577">
            <v>472</v>
          </cell>
          <cell r="C577">
            <v>472</v>
          </cell>
          <cell r="D577" t="str">
            <v>Retained profit</v>
          </cell>
          <cell r="E577">
            <v>0</v>
          </cell>
          <cell r="G577" t="str">
            <v>bl.</v>
          </cell>
          <cell r="H577">
            <v>30</v>
          </cell>
          <cell r="I577">
            <v>0</v>
          </cell>
          <cell r="J577">
            <v>0</v>
          </cell>
          <cell r="K577" t="str">
            <v>300000</v>
          </cell>
          <cell r="L577" t="str">
            <v>280044 Доход от переоценки (бух.)</v>
          </cell>
          <cell r="M577" t="str">
            <v>Net foreign exchange gain (loss)</v>
          </cell>
          <cell r="N577" t="str">
            <v>18.7</v>
          </cell>
          <cell r="O577" t="str">
            <v>Forex gain</v>
          </cell>
          <cell r="P577" t="e">
            <v>#N/A</v>
          </cell>
        </row>
        <row r="578">
          <cell r="A578" t="str">
            <v>280050</v>
          </cell>
          <cell r="B578">
            <v>472</v>
          </cell>
          <cell r="C578">
            <v>472</v>
          </cell>
          <cell r="D578" t="str">
            <v>Retained profit</v>
          </cell>
          <cell r="E578">
            <v>0</v>
          </cell>
          <cell r="H578">
            <v>30</v>
          </cell>
          <cell r="I578">
            <v>0</v>
          </cell>
          <cell r="J578">
            <v>0</v>
          </cell>
          <cell r="K578" t="str">
            <v>300000</v>
          </cell>
          <cell r="L578" t="str">
            <v>280050 ММ доход от перемещения товаров между магазинами</v>
          </cell>
          <cell r="M578" t="str">
            <v>Selling, general and administrative expenses</v>
          </cell>
          <cell r="N578" t="str">
            <v>18.3</v>
          </cell>
          <cell r="O578" t="str">
            <v xml:space="preserve">Inventory shrinkage </v>
          </cell>
          <cell r="P578" t="str">
            <v xml:space="preserve">Inventory shrinkage </v>
          </cell>
        </row>
        <row r="579">
          <cell r="A579" t="str">
            <v>280060</v>
          </cell>
          <cell r="B579">
            <v>472</v>
          </cell>
          <cell r="C579">
            <v>472</v>
          </cell>
          <cell r="D579" t="str">
            <v>Retained profit</v>
          </cell>
          <cell r="E579">
            <v>0</v>
          </cell>
          <cell r="H579">
            <v>30</v>
          </cell>
          <cell r="I579">
            <v>0</v>
          </cell>
          <cell r="J579">
            <v>0</v>
          </cell>
          <cell r="K579" t="str">
            <v>300000</v>
          </cell>
          <cell r="L579" t="str">
            <v>280060 ММ доход от изменения (округления) цен</v>
          </cell>
          <cell r="M579" t="str">
            <v>Selling, general and administrative expenses</v>
          </cell>
          <cell r="N579" t="str">
            <v>18.3</v>
          </cell>
          <cell r="O579" t="str">
            <v xml:space="preserve">Inventory shrinkage </v>
          </cell>
          <cell r="P579" t="str">
            <v xml:space="preserve">Inventory shrinkage </v>
          </cell>
        </row>
        <row r="580">
          <cell r="A580" t="str">
            <v>280070</v>
          </cell>
          <cell r="B580">
            <v>472</v>
          </cell>
          <cell r="C580">
            <v>472</v>
          </cell>
          <cell r="D580" t="str">
            <v>Retained profit</v>
          </cell>
          <cell r="E580">
            <v>0</v>
          </cell>
          <cell r="H580">
            <v>30</v>
          </cell>
          <cell r="I580">
            <v>0</v>
          </cell>
          <cell r="J580">
            <v>0</v>
          </cell>
          <cell r="K580" t="str">
            <v>300000</v>
          </cell>
          <cell r="L580" t="str">
            <v>280070 ММ доход от переоценки товаров</v>
          </cell>
          <cell r="M580" t="str">
            <v>Selling, general and administrative expenses</v>
          </cell>
          <cell r="N580" t="str">
            <v>18.3</v>
          </cell>
          <cell r="O580" t="str">
            <v xml:space="preserve">Inventory shrinkage </v>
          </cell>
          <cell r="P580" t="str">
            <v xml:space="preserve">Inventory shrinkage </v>
          </cell>
        </row>
        <row r="581">
          <cell r="A581" t="str">
            <v>280071</v>
          </cell>
          <cell r="B581">
            <v>472</v>
          </cell>
          <cell r="C581">
            <v>472</v>
          </cell>
          <cell r="D581" t="str">
            <v>Retained profit</v>
          </cell>
          <cell r="E581">
            <v>0</v>
          </cell>
          <cell r="H581">
            <v>30</v>
          </cell>
          <cell r="I581">
            <v>0</v>
          </cell>
          <cell r="J581">
            <v>0</v>
          </cell>
          <cell r="K581" t="str">
            <v>300000</v>
          </cell>
          <cell r="L581" t="str">
            <v>280071 ММ доход от переоценки товаров при ПИ</v>
          </cell>
          <cell r="M581" t="str">
            <v>Selling, general and administrative expenses</v>
          </cell>
          <cell r="N581" t="str">
            <v>18.3</v>
          </cell>
          <cell r="O581" t="str">
            <v xml:space="preserve">Inventory shrinkage </v>
          </cell>
          <cell r="P581" t="str">
            <v xml:space="preserve">Inventory shrinkage </v>
          </cell>
        </row>
        <row r="582">
          <cell r="A582" t="str">
            <v>280080</v>
          </cell>
          <cell r="B582">
            <v>472</v>
          </cell>
          <cell r="C582">
            <v>472</v>
          </cell>
          <cell r="D582" t="str">
            <v>Retained profit</v>
          </cell>
          <cell r="E582" t="str">
            <v>del</v>
          </cell>
          <cell r="H582">
            <v>30</v>
          </cell>
          <cell r="I582">
            <v>0</v>
          </cell>
          <cell r="J582">
            <v>0</v>
          </cell>
          <cell r="K582" t="str">
            <v>300000</v>
          </cell>
          <cell r="L582" t="str">
            <v>280080 Доход от бесплат.поставок (т.для тов.с S-цен)</v>
          </cell>
          <cell r="M582" t="e">
            <v>#N/A</v>
          </cell>
          <cell r="N582" t="e">
            <v>#N/A</v>
          </cell>
          <cell r="O582" t="e">
            <v>#N/A</v>
          </cell>
          <cell r="P582" t="e">
            <v>#N/A</v>
          </cell>
        </row>
        <row r="583">
          <cell r="A583" t="str">
            <v>280090</v>
          </cell>
          <cell r="B583">
            <v>472</v>
          </cell>
          <cell r="C583">
            <v>472</v>
          </cell>
          <cell r="D583" t="str">
            <v>Retained profit</v>
          </cell>
          <cell r="E583">
            <v>0</v>
          </cell>
          <cell r="H583">
            <v>30</v>
          </cell>
          <cell r="I583">
            <v>0</v>
          </cell>
          <cell r="J583">
            <v>0</v>
          </cell>
          <cell r="K583" t="str">
            <v>300000</v>
          </cell>
          <cell r="L583" t="str">
            <v>280090 Доходы прочие</v>
          </cell>
          <cell r="M583" t="str">
            <v>Other operating income</v>
          </cell>
          <cell r="N583" t="str">
            <v>18.4</v>
          </cell>
          <cell r="O583" t="str">
            <v xml:space="preserve">Other income </v>
          </cell>
          <cell r="P583" t="str">
            <v xml:space="preserve">Other income </v>
          </cell>
        </row>
        <row r="584">
          <cell r="A584" t="str">
            <v>280100</v>
          </cell>
          <cell r="B584">
            <v>472</v>
          </cell>
          <cell r="C584">
            <v>472</v>
          </cell>
          <cell r="D584" t="str">
            <v>Retained profit</v>
          </cell>
          <cell r="E584">
            <v>0</v>
          </cell>
          <cell r="H584">
            <v>30</v>
          </cell>
          <cell r="I584">
            <v>0</v>
          </cell>
          <cell r="J584">
            <v>0</v>
          </cell>
          <cell r="K584" t="str">
            <v>300000</v>
          </cell>
          <cell r="L584" t="str">
            <v>280100 Доходы прочие прошлого пер.(корректировки)</v>
          </cell>
          <cell r="M584" t="str">
            <v>Other operating income</v>
          </cell>
          <cell r="N584" t="str">
            <v>18.4</v>
          </cell>
          <cell r="O584" t="str">
            <v xml:space="preserve">Other income </v>
          </cell>
          <cell r="P584" t="str">
            <v xml:space="preserve">Other income </v>
          </cell>
        </row>
        <row r="585">
          <cell r="A585" t="str">
            <v>280110</v>
          </cell>
          <cell r="B585">
            <v>472</v>
          </cell>
          <cell r="C585">
            <v>472</v>
          </cell>
          <cell r="D585" t="str">
            <v>Retained profit</v>
          </cell>
          <cell r="E585">
            <v>0</v>
          </cell>
          <cell r="H585">
            <v>30</v>
          </cell>
          <cell r="I585">
            <v>0</v>
          </cell>
          <cell r="J585">
            <v>0</v>
          </cell>
          <cell r="K585" t="str">
            <v>300000</v>
          </cell>
          <cell r="L585" t="str">
            <v>280110 Доходы от излишков (кассиры) бух.</v>
          </cell>
          <cell r="M585" t="str">
            <v>Other operating income</v>
          </cell>
          <cell r="N585" t="str">
            <v>18.4</v>
          </cell>
          <cell r="O585" t="str">
            <v xml:space="preserve">Other income </v>
          </cell>
          <cell r="P585" t="str">
            <v xml:space="preserve">Other income </v>
          </cell>
        </row>
        <row r="586">
          <cell r="A586" t="str">
            <v>280111</v>
          </cell>
          <cell r="B586">
            <v>472</v>
          </cell>
          <cell r="C586">
            <v>472</v>
          </cell>
          <cell r="D586" t="str">
            <v>Retained profit</v>
          </cell>
          <cell r="E586">
            <v>2</v>
          </cell>
          <cell r="H586">
            <v>30</v>
          </cell>
          <cell r="I586">
            <v>0</v>
          </cell>
          <cell r="J586">
            <v>0</v>
          </cell>
          <cell r="L586" t="str">
            <v>280111 Доходы от излишков (кассиры) Ist.</v>
          </cell>
          <cell r="M586" t="str">
            <v>Other operating income</v>
          </cell>
          <cell r="N586" t="str">
            <v>18.4</v>
          </cell>
          <cell r="O586" t="str">
            <v xml:space="preserve">Other income </v>
          </cell>
        </row>
        <row r="587">
          <cell r="A587" t="str">
            <v>280120</v>
          </cell>
          <cell r="B587">
            <v>472</v>
          </cell>
          <cell r="C587">
            <v>472</v>
          </cell>
          <cell r="D587" t="str">
            <v>Retained profit</v>
          </cell>
          <cell r="E587" t="str">
            <v>del</v>
          </cell>
          <cell r="H587">
            <v>30</v>
          </cell>
          <cell r="I587">
            <v>0</v>
          </cell>
          <cell r="J587">
            <v>0</v>
          </cell>
          <cell r="K587" t="str">
            <v>300000</v>
          </cell>
          <cell r="L587" t="str">
            <v>280120 ММ доход от транспортных разниц</v>
          </cell>
          <cell r="M587" t="e">
            <v>#N/A</v>
          </cell>
          <cell r="N587" t="e">
            <v>#N/A</v>
          </cell>
          <cell r="O587" t="e">
            <v>#N/A</v>
          </cell>
          <cell r="P587" t="e">
            <v>#N/A</v>
          </cell>
        </row>
        <row r="588">
          <cell r="A588" t="str">
            <v>280130</v>
          </cell>
          <cell r="B588">
            <v>472</v>
          </cell>
          <cell r="C588">
            <v>472</v>
          </cell>
          <cell r="D588" t="str">
            <v>Retained profit</v>
          </cell>
          <cell r="E588">
            <v>0</v>
          </cell>
          <cell r="H588">
            <v>30</v>
          </cell>
          <cell r="I588">
            <v>0</v>
          </cell>
          <cell r="J588">
            <v>0</v>
          </cell>
          <cell r="K588" t="str">
            <v>300000</v>
          </cell>
          <cell r="L588" t="str">
            <v>280130 Доходы от инвентаризации.ОС</v>
          </cell>
          <cell r="M588" t="str">
            <v>Other operating income</v>
          </cell>
          <cell r="N588" t="str">
            <v>18.4</v>
          </cell>
          <cell r="O588" t="str">
            <v xml:space="preserve">Other income </v>
          </cell>
          <cell r="P588" t="str">
            <v xml:space="preserve">Other income </v>
          </cell>
        </row>
        <row r="589">
          <cell r="A589" t="str">
            <v>280140</v>
          </cell>
          <cell r="B589">
            <v>472</v>
          </cell>
          <cell r="C589">
            <v>472</v>
          </cell>
          <cell r="D589" t="str">
            <v>Retained profit</v>
          </cell>
          <cell r="E589">
            <v>0</v>
          </cell>
          <cell r="H589">
            <v>30</v>
          </cell>
          <cell r="I589">
            <v>0</v>
          </cell>
          <cell r="J589">
            <v>0</v>
          </cell>
          <cell r="K589" t="str">
            <v>300000</v>
          </cell>
          <cell r="L589" t="str">
            <v>280140 Доходы от питания сторонних организаций</v>
          </cell>
          <cell r="M589" t="str">
            <v>Other operating income</v>
          </cell>
          <cell r="N589" t="str">
            <v>18.4</v>
          </cell>
          <cell r="O589" t="str">
            <v xml:space="preserve">Other income </v>
          </cell>
          <cell r="P589" t="e">
            <v>#N/A</v>
          </cell>
        </row>
        <row r="590">
          <cell r="A590" t="str">
            <v>280145</v>
          </cell>
          <cell r="B590">
            <v>472</v>
          </cell>
          <cell r="C590">
            <v>472</v>
          </cell>
          <cell r="D590" t="str">
            <v>Retained profit</v>
          </cell>
          <cell r="E590">
            <v>0</v>
          </cell>
          <cell r="H590">
            <v>30</v>
          </cell>
          <cell r="I590">
            <v>0</v>
          </cell>
          <cell r="J590">
            <v>0</v>
          </cell>
          <cell r="K590" t="str">
            <v>300000</v>
          </cell>
          <cell r="L590" t="str">
            <v>280145 Доход от поставщиков по дог.услуг (питание)</v>
          </cell>
          <cell r="M590" t="str">
            <v>Other operating income</v>
          </cell>
          <cell r="N590" t="str">
            <v>18.4</v>
          </cell>
          <cell r="O590" t="str">
            <v xml:space="preserve">Other income </v>
          </cell>
          <cell r="P590" t="e">
            <v>#N/A</v>
          </cell>
        </row>
        <row r="591">
          <cell r="A591" t="str">
            <v>280150</v>
          </cell>
          <cell r="B591">
            <v>472</v>
          </cell>
          <cell r="C591">
            <v>472</v>
          </cell>
          <cell r="D591" t="str">
            <v>Retained profit</v>
          </cell>
          <cell r="E591" t="str">
            <v>del</v>
          </cell>
          <cell r="H591">
            <v>30</v>
          </cell>
          <cell r="I591">
            <v>0</v>
          </cell>
          <cell r="J591">
            <v>0</v>
          </cell>
          <cell r="K591" t="str">
            <v>300000</v>
          </cell>
          <cell r="L591" t="str">
            <v>280150 Доходы от агентского вознаграждения</v>
          </cell>
          <cell r="M591" t="e">
            <v>#N/A</v>
          </cell>
          <cell r="N591" t="e">
            <v>#N/A</v>
          </cell>
          <cell r="O591" t="e">
            <v>#N/A</v>
          </cell>
          <cell r="P591" t="e">
            <v>#N/A</v>
          </cell>
        </row>
        <row r="592">
          <cell r="A592" t="str">
            <v>280160</v>
          </cell>
          <cell r="B592">
            <v>472</v>
          </cell>
          <cell r="C592">
            <v>472</v>
          </cell>
          <cell r="D592" t="str">
            <v>Retained profit</v>
          </cell>
          <cell r="E592">
            <v>0</v>
          </cell>
          <cell r="H592">
            <v>30</v>
          </cell>
          <cell r="I592">
            <v>0</v>
          </cell>
          <cell r="J592">
            <v>0</v>
          </cell>
          <cell r="K592" t="str">
            <v>300000</v>
          </cell>
          <cell r="L592" t="str">
            <v>280160 Доходы от погашения ваучеров</v>
          </cell>
          <cell r="M592" t="str">
            <v>Other operating income</v>
          </cell>
          <cell r="N592" t="str">
            <v>18.4</v>
          </cell>
          <cell r="O592" t="str">
            <v xml:space="preserve">Other income </v>
          </cell>
          <cell r="P592" t="e">
            <v>#N/A</v>
          </cell>
        </row>
        <row r="593">
          <cell r="A593" t="str">
            <v>280165</v>
          </cell>
          <cell r="B593">
            <v>472</v>
          </cell>
          <cell r="C593">
            <v>472</v>
          </cell>
          <cell r="D593" t="str">
            <v>Retained profit</v>
          </cell>
          <cell r="E593">
            <v>0</v>
          </cell>
          <cell r="H593">
            <v>30</v>
          </cell>
          <cell r="I593">
            <v>0</v>
          </cell>
          <cell r="J593">
            <v>0</v>
          </cell>
          <cell r="K593" t="str">
            <v>300000</v>
          </cell>
          <cell r="L593" t="str">
            <v>280165 Доход от списания накоп.скидке</v>
          </cell>
          <cell r="M593" t="str">
            <v>Other operating income</v>
          </cell>
          <cell r="N593" t="str">
            <v>18.4</v>
          </cell>
          <cell r="O593" t="str">
            <v xml:space="preserve">Other income </v>
          </cell>
        </row>
        <row r="594">
          <cell r="A594" t="str">
            <v>280200</v>
          </cell>
          <cell r="B594">
            <v>472</v>
          </cell>
          <cell r="C594">
            <v>472</v>
          </cell>
          <cell r="D594" t="str">
            <v>Retained profit</v>
          </cell>
          <cell r="E594">
            <v>0</v>
          </cell>
          <cell r="H594">
            <v>30</v>
          </cell>
          <cell r="I594">
            <v>0</v>
          </cell>
          <cell r="J594">
            <v>0</v>
          </cell>
          <cell r="K594" t="str">
            <v>300000</v>
          </cell>
          <cell r="L594" t="str">
            <v>280200 Доход от компенсации ПИ поставщиками товаров</v>
          </cell>
          <cell r="M594" t="str">
            <v>Other operating income</v>
          </cell>
          <cell r="N594" t="str">
            <v>18.4</v>
          </cell>
          <cell r="O594" t="str">
            <v>Suppliers’ bonuses</v>
          </cell>
          <cell r="P594" t="str">
            <v>Suppliers’ bonuses</v>
          </cell>
        </row>
        <row r="595">
          <cell r="A595" t="str">
            <v>280210</v>
          </cell>
          <cell r="B595">
            <v>472</v>
          </cell>
          <cell r="C595">
            <v>472</v>
          </cell>
          <cell r="D595" t="str">
            <v>Retained profit</v>
          </cell>
          <cell r="E595">
            <v>0</v>
          </cell>
          <cell r="H595">
            <v>30</v>
          </cell>
          <cell r="I595">
            <v>0</v>
          </cell>
          <cell r="J595">
            <v>0</v>
          </cell>
          <cell r="K595" t="str">
            <v>300000</v>
          </cell>
          <cell r="L595" t="str">
            <v>280210 Доход от компенсации недогрузов тов. поставщиками</v>
          </cell>
          <cell r="M595" t="str">
            <v>Other operating income</v>
          </cell>
          <cell r="N595" t="str">
            <v>18.4</v>
          </cell>
          <cell r="O595" t="str">
            <v>Suppliers’ bonuses</v>
          </cell>
          <cell r="P595" t="str">
            <v>Suppliers’ bonuses</v>
          </cell>
        </row>
        <row r="596">
          <cell r="A596" t="str">
            <v>280220</v>
          </cell>
          <cell r="B596">
            <v>472</v>
          </cell>
          <cell r="C596">
            <v>472</v>
          </cell>
          <cell r="D596" t="str">
            <v>Retained profit</v>
          </cell>
          <cell r="E596">
            <v>0</v>
          </cell>
          <cell r="F596" t="str">
            <v>bl.</v>
          </cell>
          <cell r="H596">
            <v>30</v>
          </cell>
          <cell r="I596">
            <v>0</v>
          </cell>
          <cell r="J596">
            <v>0</v>
          </cell>
          <cell r="K596" t="str">
            <v>300000</v>
          </cell>
          <cell r="L596" t="str">
            <v>280220 Доход от удержания из ЗП сотрудников(комп.хищений)</v>
          </cell>
          <cell r="M596" t="str">
            <v>Other operating income</v>
          </cell>
          <cell r="N596" t="str">
            <v>18.4</v>
          </cell>
          <cell r="O596" t="str">
            <v xml:space="preserve">Other income </v>
          </cell>
          <cell r="P596" t="str">
            <v xml:space="preserve">Other income </v>
          </cell>
        </row>
        <row r="597">
          <cell r="A597" t="str">
            <v>280230</v>
          </cell>
          <cell r="B597">
            <v>472</v>
          </cell>
          <cell r="C597">
            <v>472</v>
          </cell>
          <cell r="D597" t="str">
            <v>Retained profit</v>
          </cell>
          <cell r="E597" t="str">
            <v>del</v>
          </cell>
          <cell r="H597">
            <v>30</v>
          </cell>
          <cell r="I597">
            <v>0</v>
          </cell>
          <cell r="J597">
            <v>0</v>
          </cell>
          <cell r="K597" t="str">
            <v>300000</v>
          </cell>
          <cell r="L597" t="str">
            <v>280230 Доход от компенсации от задержанных покупателей</v>
          </cell>
          <cell r="M597" t="str">
            <v>Other operating income</v>
          </cell>
          <cell r="N597" t="str">
            <v>18.4</v>
          </cell>
          <cell r="O597" t="str">
            <v xml:space="preserve">Other income </v>
          </cell>
          <cell r="P597" t="e">
            <v>#N/A</v>
          </cell>
        </row>
        <row r="598">
          <cell r="A598" t="str">
            <v>280240</v>
          </cell>
          <cell r="B598">
            <v>472</v>
          </cell>
          <cell r="C598">
            <v>472</v>
          </cell>
          <cell r="D598" t="str">
            <v>Retained profit</v>
          </cell>
          <cell r="E598" t="str">
            <v>del</v>
          </cell>
          <cell r="H598">
            <v>30</v>
          </cell>
          <cell r="I598">
            <v>0</v>
          </cell>
          <cell r="J598">
            <v>0</v>
          </cell>
          <cell r="K598" t="str">
            <v>300000</v>
          </cell>
          <cell r="L598" t="str">
            <v>280240 Доход от компенсации ПИ от ЧОП</v>
          </cell>
          <cell r="M598" t="e">
            <v>#N/A</v>
          </cell>
          <cell r="N598" t="e">
            <v>#N/A</v>
          </cell>
          <cell r="O598" t="e">
            <v>#N/A</v>
          </cell>
          <cell r="P598" t="e">
            <v>#N/A</v>
          </cell>
        </row>
        <row r="599">
          <cell r="A599" t="str">
            <v>280250</v>
          </cell>
          <cell r="B599">
            <v>472</v>
          </cell>
          <cell r="C599">
            <v>472</v>
          </cell>
          <cell r="D599" t="str">
            <v>Retained profit</v>
          </cell>
          <cell r="E599">
            <v>0</v>
          </cell>
          <cell r="H599">
            <v>30</v>
          </cell>
          <cell r="I599">
            <v>0</v>
          </cell>
          <cell r="J599">
            <v>0</v>
          </cell>
          <cell r="K599" t="str">
            <v>300000</v>
          </cell>
          <cell r="L599" t="str">
            <v>280250 Доход от компенсации уценки поставщиками товаров</v>
          </cell>
          <cell r="M599" t="str">
            <v>Other operating income</v>
          </cell>
          <cell r="N599" t="str">
            <v>18.4</v>
          </cell>
          <cell r="O599" t="str">
            <v>Suppliers’ bonuses</v>
          </cell>
          <cell r="P599" t="str">
            <v>Suppliers’ bonuses</v>
          </cell>
        </row>
        <row r="600">
          <cell r="A600" t="str">
            <v>280260</v>
          </cell>
          <cell r="B600">
            <v>472</v>
          </cell>
          <cell r="C600">
            <v>472</v>
          </cell>
          <cell r="D600" t="str">
            <v>Retained profit</v>
          </cell>
          <cell r="E600">
            <v>0</v>
          </cell>
          <cell r="H600">
            <v>30</v>
          </cell>
          <cell r="I600">
            <v>0</v>
          </cell>
          <cell r="J600">
            <v>0</v>
          </cell>
          <cell r="K600" t="str">
            <v>300000</v>
          </cell>
          <cell r="L600" t="str">
            <v>280260 Доход от прочих удержаний</v>
          </cell>
          <cell r="M600" t="str">
            <v>Other operating income</v>
          </cell>
          <cell r="N600" t="str">
            <v>18.4</v>
          </cell>
          <cell r="O600" t="str">
            <v xml:space="preserve">Other income </v>
          </cell>
          <cell r="P600" t="e">
            <v>#N/A</v>
          </cell>
        </row>
        <row r="601">
          <cell r="A601" t="str">
            <v>280270</v>
          </cell>
          <cell r="B601">
            <v>472</v>
          </cell>
          <cell r="C601">
            <v>472</v>
          </cell>
          <cell r="D601" t="str">
            <v>Retained profit</v>
          </cell>
          <cell r="E601">
            <v>0</v>
          </cell>
          <cell r="H601">
            <v>30</v>
          </cell>
          <cell r="I601">
            <v>0</v>
          </cell>
          <cell r="J601">
            <v>0</v>
          </cell>
          <cell r="K601" t="str">
            <v>300000</v>
          </cell>
          <cell r="L601" t="str">
            <v>280270 Штраф за досрочное раст.договора (изм. реквизитов)</v>
          </cell>
          <cell r="M601" t="str">
            <v>Other operating income</v>
          </cell>
          <cell r="N601" t="str">
            <v>18.4</v>
          </cell>
          <cell r="O601" t="str">
            <v xml:space="preserve">Other income </v>
          </cell>
          <cell r="P601" t="e">
            <v>#N/A</v>
          </cell>
        </row>
        <row r="602">
          <cell r="A602" t="str">
            <v>280300</v>
          </cell>
          <cell r="B602">
            <v>472</v>
          </cell>
          <cell r="C602">
            <v>472</v>
          </cell>
          <cell r="D602" t="str">
            <v>Retained profit</v>
          </cell>
          <cell r="E602" t="str">
            <v>del</v>
          </cell>
          <cell r="H602">
            <v>30</v>
          </cell>
          <cell r="I602">
            <v>0</v>
          </cell>
          <cell r="J602">
            <v>0</v>
          </cell>
          <cell r="K602" t="str">
            <v>300000</v>
          </cell>
          <cell r="L602" t="str">
            <v>280300 Доход от компенсации потерь ОС,инвентаря</v>
          </cell>
          <cell r="M602" t="str">
            <v>Other operating income</v>
          </cell>
          <cell r="N602" t="str">
            <v>18.4</v>
          </cell>
          <cell r="O602" t="str">
            <v xml:space="preserve">Other income </v>
          </cell>
          <cell r="P602" t="str">
            <v xml:space="preserve">Other income </v>
          </cell>
        </row>
        <row r="603">
          <cell r="A603" t="str">
            <v>280400</v>
          </cell>
          <cell r="B603">
            <v>472</v>
          </cell>
          <cell r="C603">
            <v>472</v>
          </cell>
          <cell r="D603" t="str">
            <v>Retained profit</v>
          </cell>
          <cell r="E603">
            <v>0</v>
          </cell>
          <cell r="F603" t="str">
            <v>bl.</v>
          </cell>
          <cell r="H603">
            <v>30</v>
          </cell>
          <cell r="I603">
            <v>0</v>
          </cell>
          <cell r="J603">
            <v>0</v>
          </cell>
          <cell r="K603" t="str">
            <v>300000</v>
          </cell>
          <cell r="L603" t="str">
            <v>280400 Доход от удержания из ЗП сотрудн (прочие)</v>
          </cell>
          <cell r="M603" t="str">
            <v>Other operating income</v>
          </cell>
          <cell r="N603" t="str">
            <v>18.4</v>
          </cell>
          <cell r="O603" t="str">
            <v xml:space="preserve">Other income </v>
          </cell>
          <cell r="P603" t="str">
            <v xml:space="preserve">Other income </v>
          </cell>
        </row>
        <row r="604">
          <cell r="A604" t="str">
            <v>280410</v>
          </cell>
          <cell r="B604">
            <v>472</v>
          </cell>
          <cell r="C604">
            <v>472</v>
          </cell>
          <cell r="D604" t="str">
            <v>Retained profit</v>
          </cell>
          <cell r="E604">
            <v>0</v>
          </cell>
          <cell r="H604">
            <v>30</v>
          </cell>
          <cell r="I604">
            <v>0</v>
          </cell>
          <cell r="J604">
            <v>0</v>
          </cell>
          <cell r="K604" t="str">
            <v>300000</v>
          </cell>
          <cell r="L604" t="str">
            <v>280410 Доход от удержания из ЗП -униформа</v>
          </cell>
          <cell r="M604" t="str">
            <v>Other operating income</v>
          </cell>
          <cell r="N604" t="str">
            <v>18.4</v>
          </cell>
          <cell r="O604" t="str">
            <v xml:space="preserve">Other income </v>
          </cell>
          <cell r="P604" t="str">
            <v xml:space="preserve">Other income </v>
          </cell>
        </row>
        <row r="605">
          <cell r="A605" t="str">
            <v>280590</v>
          </cell>
          <cell r="L605" t="str">
            <v>280590 Доход от бонусных поставок НДС</v>
          </cell>
          <cell r="M605" t="str">
            <v>Other operating income</v>
          </cell>
          <cell r="N605" t="str">
            <v>18.4</v>
          </cell>
          <cell r="O605" t="str">
            <v>Suppliers’ bonuses</v>
          </cell>
        </row>
        <row r="606">
          <cell r="A606" t="str">
            <v>280500</v>
          </cell>
          <cell r="B606">
            <v>472</v>
          </cell>
          <cell r="C606">
            <v>472</v>
          </cell>
          <cell r="D606" t="str">
            <v>Retained profit</v>
          </cell>
          <cell r="E606">
            <v>0</v>
          </cell>
          <cell r="H606">
            <v>30</v>
          </cell>
          <cell r="I606">
            <v>0</v>
          </cell>
          <cell r="J606">
            <v>0</v>
          </cell>
          <cell r="K606" t="str">
            <v>300000</v>
          </cell>
          <cell r="L606" t="str">
            <v>280500 Бонусы от поставщиков</v>
          </cell>
          <cell r="M606" t="str">
            <v>Other operating income</v>
          </cell>
          <cell r="N606" t="str">
            <v>18.4</v>
          </cell>
          <cell r="O606" t="str">
            <v>Suppliers’ bonuses</v>
          </cell>
          <cell r="P606" t="str">
            <v>Suppliers’ bonuses</v>
          </cell>
        </row>
        <row r="607">
          <cell r="A607" t="str">
            <v>280510</v>
          </cell>
          <cell r="B607">
            <v>472</v>
          </cell>
          <cell r="C607">
            <v>472</v>
          </cell>
          <cell r="D607" t="str">
            <v>Retained profit</v>
          </cell>
          <cell r="E607">
            <v>0</v>
          </cell>
          <cell r="H607">
            <v>30</v>
          </cell>
          <cell r="I607">
            <v>0</v>
          </cell>
          <cell r="J607">
            <v>0</v>
          </cell>
          <cell r="K607" t="str">
            <v>300000</v>
          </cell>
          <cell r="L607" t="str">
            <v>280510 Доход от корректировок при сверках с поставщиками</v>
          </cell>
          <cell r="M607" t="str">
            <v>Other operating income</v>
          </cell>
          <cell r="N607" t="str">
            <v>18.4</v>
          </cell>
          <cell r="O607" t="str">
            <v>Suppliers’ bonuses</v>
          </cell>
          <cell r="P607" t="str">
            <v>Suppliers’ bonuses</v>
          </cell>
        </row>
        <row r="608">
          <cell r="A608" t="str">
            <v>280520</v>
          </cell>
          <cell r="B608" t="str">
            <v>х</v>
          </cell>
          <cell r="C608">
            <v>621</v>
          </cell>
          <cell r="D608" t="str">
            <v>Accounts payable ( other services)</v>
          </cell>
          <cell r="E608">
            <v>2</v>
          </cell>
          <cell r="F608" t="str">
            <v>bl.</v>
          </cell>
          <cell r="H608">
            <v>60</v>
          </cell>
          <cell r="I608">
            <v>0</v>
          </cell>
          <cell r="J608">
            <v>0</v>
          </cell>
          <cell r="K608" t="str">
            <v>300000</v>
          </cell>
          <cell r="L608" t="str">
            <v>280520 Д/ср от  поставщиков услуг</v>
          </cell>
          <cell r="M608" t="str">
            <v>Accounts payable and accrued expenses</v>
          </cell>
          <cell r="N608">
            <v>9</v>
          </cell>
          <cell r="O608" t="str">
            <v>Accrued liabilities and other creditors</v>
          </cell>
          <cell r="P608" t="e">
            <v>#N/A</v>
          </cell>
        </row>
        <row r="609">
          <cell r="A609" t="str">
            <v>280521</v>
          </cell>
          <cell r="B609" t="str">
            <v>х</v>
          </cell>
          <cell r="C609">
            <v>250</v>
          </cell>
          <cell r="D609" t="str">
            <v>Loans &amp; other assets</v>
          </cell>
          <cell r="E609">
            <v>2</v>
          </cell>
          <cell r="F609" t="str">
            <v>bl.</v>
          </cell>
          <cell r="H609">
            <v>60</v>
          </cell>
          <cell r="I609">
            <v>0</v>
          </cell>
          <cell r="J609">
            <v>0</v>
          </cell>
          <cell r="K609" t="str">
            <v>300000</v>
          </cell>
          <cell r="L609" t="str">
            <v>280521 Д/ср от  заемных средств</v>
          </cell>
          <cell r="M609" t="str">
            <v>Other operating income</v>
          </cell>
          <cell r="N609" t="str">
            <v>18.4</v>
          </cell>
          <cell r="O609" t="str">
            <v xml:space="preserve">Other income </v>
          </cell>
          <cell r="P609" t="e">
            <v>#N/A</v>
          </cell>
        </row>
        <row r="610">
          <cell r="A610" t="str">
            <v>280522</v>
          </cell>
          <cell r="B610" t="str">
            <v>х</v>
          </cell>
          <cell r="C610">
            <v>472</v>
          </cell>
          <cell r="D610" t="str">
            <v>amount of difference</v>
          </cell>
          <cell r="E610">
            <v>2</v>
          </cell>
          <cell r="F610" t="str">
            <v>bl.</v>
          </cell>
          <cell r="H610">
            <v>90</v>
          </cell>
          <cell r="I610">
            <v>0</v>
          </cell>
          <cell r="J610">
            <v>0</v>
          </cell>
          <cell r="K610" t="str">
            <v>300000</v>
          </cell>
          <cell r="L610" t="str">
            <v>280522 Доход от  поставщиков услуг</v>
          </cell>
          <cell r="M610" t="str">
            <v>Other operating income</v>
          </cell>
          <cell r="N610" t="str">
            <v>18.4</v>
          </cell>
          <cell r="O610" t="str">
            <v xml:space="preserve">Other income </v>
          </cell>
          <cell r="P610" t="e">
            <v>#N/A</v>
          </cell>
        </row>
        <row r="611">
          <cell r="A611" t="str">
            <v>280525</v>
          </cell>
          <cell r="B611">
            <v>472</v>
          </cell>
          <cell r="C611">
            <v>472</v>
          </cell>
          <cell r="D611" t="str">
            <v>Retained profit</v>
          </cell>
          <cell r="E611">
            <v>0</v>
          </cell>
          <cell r="H611">
            <v>30</v>
          </cell>
          <cell r="I611">
            <v>0</v>
          </cell>
          <cell r="J611">
            <v>0</v>
          </cell>
          <cell r="K611" t="str">
            <v>300000</v>
          </cell>
          <cell r="L611" t="str">
            <v>280525 Доход от поставщиков по дог.услуг (комп. ПИ)</v>
          </cell>
          <cell r="M611" t="str">
            <v>Other operating income</v>
          </cell>
          <cell r="N611" t="str">
            <v>18.4</v>
          </cell>
          <cell r="O611" t="str">
            <v>Suppliers’ bonuses</v>
          </cell>
          <cell r="P611" t="e">
            <v>#N/A</v>
          </cell>
        </row>
        <row r="612">
          <cell r="A612" t="str">
            <v>280530</v>
          </cell>
          <cell r="B612">
            <v>472</v>
          </cell>
          <cell r="C612">
            <v>472</v>
          </cell>
          <cell r="D612" t="str">
            <v>Retained profit</v>
          </cell>
          <cell r="E612">
            <v>0</v>
          </cell>
          <cell r="H612">
            <v>30</v>
          </cell>
          <cell r="I612">
            <v>0</v>
          </cell>
          <cell r="J612">
            <v>0</v>
          </cell>
          <cell r="K612" t="str">
            <v>300000</v>
          </cell>
          <cell r="L612" t="str">
            <v>280530 Доход от поставщиков по дог.услуг</v>
          </cell>
          <cell r="M612" t="str">
            <v>Other operating income</v>
          </cell>
          <cell r="N612" t="str">
            <v>18.4</v>
          </cell>
          <cell r="O612" t="str">
            <v>Suppliers’ bonuses</v>
          </cell>
          <cell r="P612" t="e">
            <v>#N/A</v>
          </cell>
        </row>
        <row r="613">
          <cell r="A613" t="str">
            <v>280535</v>
          </cell>
          <cell r="B613">
            <v>472</v>
          </cell>
          <cell r="C613">
            <v>472</v>
          </cell>
          <cell r="D613" t="str">
            <v>Retained profit</v>
          </cell>
          <cell r="E613">
            <v>0</v>
          </cell>
          <cell r="H613">
            <v>30</v>
          </cell>
          <cell r="I613">
            <v>0</v>
          </cell>
          <cell r="J613">
            <v>0</v>
          </cell>
          <cell r="K613" t="str">
            <v>300000</v>
          </cell>
          <cell r="L613" t="str">
            <v>280535 Доход от поставщиков по дог.услуг (вход.услуг)</v>
          </cell>
          <cell r="M613" t="str">
            <v>Other operating income</v>
          </cell>
          <cell r="N613" t="str">
            <v>18.4</v>
          </cell>
          <cell r="O613" t="str">
            <v>Suppliers’ bonuses</v>
          </cell>
          <cell r="P613" t="e">
            <v>#N/A</v>
          </cell>
        </row>
        <row r="614">
          <cell r="A614" t="str">
            <v>280540</v>
          </cell>
          <cell r="B614">
            <v>472</v>
          </cell>
          <cell r="C614">
            <v>472</v>
          </cell>
          <cell r="D614" t="str">
            <v>Retained profit</v>
          </cell>
          <cell r="E614">
            <v>0</v>
          </cell>
          <cell r="H614">
            <v>30</v>
          </cell>
          <cell r="I614">
            <v>0</v>
          </cell>
          <cell r="J614">
            <v>0</v>
          </cell>
          <cell r="K614" t="str">
            <v>300000</v>
          </cell>
          <cell r="L614" t="str">
            <v>280540 доход от компенсаций списания овощей, фруктов</v>
          </cell>
          <cell r="M614" t="str">
            <v>Other operating income</v>
          </cell>
          <cell r="N614" t="str">
            <v>18.4</v>
          </cell>
          <cell r="O614" t="str">
            <v>Suppliers’ bonuses</v>
          </cell>
          <cell r="P614" t="e">
            <v>#N/A</v>
          </cell>
        </row>
        <row r="615">
          <cell r="A615" t="str">
            <v>280545</v>
          </cell>
          <cell r="B615">
            <v>472</v>
          </cell>
          <cell r="C615">
            <v>472</v>
          </cell>
          <cell r="D615" t="str">
            <v>Retained profit</v>
          </cell>
          <cell r="E615">
            <v>0</v>
          </cell>
          <cell r="H615">
            <v>30</v>
          </cell>
          <cell r="I615">
            <v>0</v>
          </cell>
          <cell r="J615">
            <v>0</v>
          </cell>
          <cell r="K615" t="str">
            <v>300000</v>
          </cell>
          <cell r="L615" t="str">
            <v>280545 доход от компенсаций списания в ТК (прочие)</v>
          </cell>
          <cell r="M615" t="str">
            <v>Other operating income</v>
          </cell>
          <cell r="N615" t="str">
            <v>18.4</v>
          </cell>
          <cell r="O615" t="str">
            <v>Suppliers’ bonuses</v>
          </cell>
          <cell r="P615" t="e">
            <v>#N/A</v>
          </cell>
        </row>
        <row r="616">
          <cell r="A616" t="str">
            <v>280550</v>
          </cell>
          <cell r="B616">
            <v>472</v>
          </cell>
          <cell r="C616">
            <v>472</v>
          </cell>
          <cell r="D616" t="str">
            <v>Retained profit</v>
          </cell>
          <cell r="E616">
            <v>0</v>
          </cell>
          <cell r="H616">
            <v>30</v>
          </cell>
          <cell r="I616">
            <v>0</v>
          </cell>
          <cell r="J616">
            <v>0</v>
          </cell>
          <cell r="K616" t="str">
            <v>300000</v>
          </cell>
          <cell r="L616" t="str">
            <v>280550 Доход от бонусных поставок</v>
          </cell>
          <cell r="M616" t="str">
            <v>Other operating income</v>
          </cell>
          <cell r="N616" t="str">
            <v>18.4</v>
          </cell>
          <cell r="O616" t="str">
            <v>Suppliers’ bonuses</v>
          </cell>
          <cell r="P616" t="e">
            <v>#N/A</v>
          </cell>
        </row>
        <row r="617">
          <cell r="A617" t="str">
            <v>280600</v>
          </cell>
          <cell r="B617">
            <v>625</v>
          </cell>
          <cell r="C617">
            <v>625</v>
          </cell>
          <cell r="D617" t="str">
            <v>Accounts payable ( other services)</v>
          </cell>
          <cell r="E617">
            <v>0</v>
          </cell>
          <cell r="G617" t="str">
            <v>bl.</v>
          </cell>
          <cell r="H617">
            <v>30</v>
          </cell>
          <cell r="I617">
            <v>0</v>
          </cell>
          <cell r="J617">
            <v>0</v>
          </cell>
          <cell r="K617" t="str">
            <v>300000</v>
          </cell>
          <cell r="L617" t="str">
            <v>280600 доход не связанный с реал.услуг</v>
          </cell>
          <cell r="M617" t="str">
            <v>Other operating income</v>
          </cell>
          <cell r="N617" t="str">
            <v>18.4</v>
          </cell>
          <cell r="O617" t="str">
            <v xml:space="preserve">Other income </v>
          </cell>
          <cell r="P617" t="e">
            <v>#N/A</v>
          </cell>
        </row>
        <row r="618">
          <cell r="A618" t="str">
            <v>280700</v>
          </cell>
          <cell r="B618" t="str">
            <v>х</v>
          </cell>
          <cell r="C618">
            <v>472</v>
          </cell>
          <cell r="D618" t="str">
            <v>Retained profit</v>
          </cell>
          <cell r="E618">
            <v>2</v>
          </cell>
          <cell r="H618">
            <v>30</v>
          </cell>
          <cell r="I618">
            <v>0</v>
          </cell>
          <cell r="J618">
            <v>0</v>
          </cell>
          <cell r="K618" t="str">
            <v>300000</v>
          </cell>
          <cell r="L618" t="str">
            <v>280700 Прибыль прошлых лет</v>
          </cell>
          <cell r="M618" t="str">
            <v>Other operating expenses</v>
          </cell>
          <cell r="N618" t="str">
            <v>18.4</v>
          </cell>
          <cell r="O618" t="str">
            <v>Other operating expenses</v>
          </cell>
          <cell r="P618" t="e">
            <v>#N/A</v>
          </cell>
        </row>
        <row r="619">
          <cell r="A619" t="str">
            <v>281400</v>
          </cell>
          <cell r="B619">
            <v>472</v>
          </cell>
          <cell r="C619">
            <v>472</v>
          </cell>
          <cell r="D619" t="str">
            <v>Retained profit</v>
          </cell>
          <cell r="E619">
            <v>0</v>
          </cell>
          <cell r="H619">
            <v>30</v>
          </cell>
          <cell r="I619">
            <v>0</v>
          </cell>
          <cell r="J619">
            <v>0</v>
          </cell>
          <cell r="K619" t="str">
            <v>300000</v>
          </cell>
          <cell r="L619" t="str">
            <v>281400 Доход от удержания из ЗП сотрудн (прочие бух уч)</v>
          </cell>
          <cell r="M619" t="e">
            <v>#N/A</v>
          </cell>
          <cell r="N619" t="e">
            <v>#N/A</v>
          </cell>
          <cell r="O619" t="e">
            <v>#N/A</v>
          </cell>
          <cell r="P619" t="e">
            <v>#N/A</v>
          </cell>
        </row>
        <row r="620">
          <cell r="A620" t="str">
            <v>281500</v>
          </cell>
          <cell r="B620">
            <v>472</v>
          </cell>
          <cell r="C620" t="str">
            <v>х</v>
          </cell>
          <cell r="E620">
            <v>0</v>
          </cell>
          <cell r="H620">
            <v>30</v>
          </cell>
          <cell r="I620">
            <v>0</v>
          </cell>
          <cell r="J620">
            <v>0</v>
          </cell>
          <cell r="K620" t="str">
            <v>300000</v>
          </cell>
          <cell r="L620" t="str">
            <v>281500 Корр.бонусов для бух.учета</v>
          </cell>
          <cell r="M620" t="e">
            <v>#N/A</v>
          </cell>
          <cell r="N620" t="e">
            <v>#N/A</v>
          </cell>
          <cell r="O620" t="e">
            <v>#N/A</v>
          </cell>
          <cell r="P620" t="e">
            <v>#N/A</v>
          </cell>
        </row>
        <row r="621">
          <cell r="A621" t="str">
            <v>281510</v>
          </cell>
          <cell r="B621" t="str">
            <v>х</v>
          </cell>
          <cell r="C621" t="str">
            <v>х</v>
          </cell>
          <cell r="E621">
            <v>0</v>
          </cell>
          <cell r="H621">
            <v>0</v>
          </cell>
          <cell r="I621">
            <v>0</v>
          </cell>
          <cell r="J621">
            <v>0</v>
          </cell>
          <cell r="K621" t="str">
            <v>300000</v>
          </cell>
          <cell r="L621" t="str">
            <v>281510 Корр.счет бонусов</v>
          </cell>
          <cell r="M621" t="e">
            <v>#N/A</v>
          </cell>
          <cell r="N621" t="e">
            <v>#N/A</v>
          </cell>
          <cell r="O621" t="e">
            <v>#N/A</v>
          </cell>
          <cell r="P621" t="e">
            <v>#N/A</v>
          </cell>
        </row>
        <row r="622">
          <cell r="A622" t="str">
            <v>231500</v>
          </cell>
          <cell r="B622">
            <v>472</v>
          </cell>
          <cell r="C622" t="str">
            <v>х</v>
          </cell>
          <cell r="E622">
            <v>0</v>
          </cell>
          <cell r="H622">
            <v>30</v>
          </cell>
          <cell r="I622">
            <v>0</v>
          </cell>
          <cell r="J622">
            <v>0</v>
          </cell>
          <cell r="K622" t="str">
            <v>300000</v>
          </cell>
          <cell r="L622" t="str">
            <v>231500 Корр.убытков для бух.учета</v>
          </cell>
          <cell r="M622" t="e">
            <v>#N/A</v>
          </cell>
          <cell r="N622" t="e">
            <v>#N/A</v>
          </cell>
          <cell r="O622" t="e">
            <v>#N/A</v>
          </cell>
          <cell r="P622" t="e">
            <v>#N/A</v>
          </cell>
        </row>
        <row r="623">
          <cell r="A623" t="str">
            <v>231510</v>
          </cell>
          <cell r="B623" t="str">
            <v>х</v>
          </cell>
          <cell r="C623" t="str">
            <v>х</v>
          </cell>
          <cell r="E623">
            <v>0</v>
          </cell>
          <cell r="H623">
            <v>0</v>
          </cell>
          <cell r="I623">
            <v>0</v>
          </cell>
          <cell r="J623">
            <v>0</v>
          </cell>
          <cell r="K623" t="str">
            <v>300000</v>
          </cell>
          <cell r="L623" t="str">
            <v>231510 Корр.убытков</v>
          </cell>
          <cell r="M623" t="e">
            <v>#N/A</v>
          </cell>
          <cell r="N623" t="e">
            <v>#N/A</v>
          </cell>
          <cell r="O623" t="e">
            <v>#N/A</v>
          </cell>
          <cell r="P623" t="e">
            <v>#N/A</v>
          </cell>
        </row>
        <row r="624">
          <cell r="A624" t="str">
            <v>289999</v>
          </cell>
          <cell r="B624">
            <v>472</v>
          </cell>
          <cell r="C624">
            <v>472</v>
          </cell>
          <cell r="D624" t="str">
            <v>Retained profit</v>
          </cell>
          <cell r="E624" t="str">
            <v>del</v>
          </cell>
          <cell r="H624">
            <v>30</v>
          </cell>
          <cell r="I624">
            <v>0</v>
          </cell>
          <cell r="J624">
            <v>0</v>
          </cell>
          <cell r="K624" t="str">
            <v>300000</v>
          </cell>
          <cell r="L624" t="str">
            <v>289999 Доходы прочие - корректировочный счет</v>
          </cell>
          <cell r="M624" t="e">
            <v>#N/A</v>
          </cell>
          <cell r="N624" t="e">
            <v>#N/A</v>
          </cell>
          <cell r="O624" t="e">
            <v>#N/A</v>
          </cell>
          <cell r="P624" t="e">
            <v>#N/A</v>
          </cell>
        </row>
        <row r="625">
          <cell r="A625" t="str">
            <v>410110</v>
          </cell>
          <cell r="B625" t="str">
            <v>х</v>
          </cell>
          <cell r="C625">
            <v>472</v>
          </cell>
          <cell r="D625" t="str">
            <v>Retained profit</v>
          </cell>
          <cell r="E625">
            <v>2</v>
          </cell>
          <cell r="F625" t="str">
            <v>bl.</v>
          </cell>
          <cell r="H625">
            <v>30</v>
          </cell>
          <cell r="I625">
            <v>0</v>
          </cell>
          <cell r="J625">
            <v>0</v>
          </cell>
          <cell r="K625" t="str">
            <v>300000</v>
          </cell>
          <cell r="L625" t="str">
            <v>410110 Заработная плата - списочный состав</v>
          </cell>
          <cell r="M625" t="str">
            <v>Selling, general and administrative expenses</v>
          </cell>
          <cell r="N625" t="str">
            <v>18.3</v>
          </cell>
          <cell r="O625" t="str">
            <v>Labour costs</v>
          </cell>
          <cell r="P625" t="str">
            <v xml:space="preserve">Labour costs </v>
          </cell>
        </row>
        <row r="626">
          <cell r="A626" t="str">
            <v>410111</v>
          </cell>
          <cell r="B626" t="str">
            <v>х</v>
          </cell>
          <cell r="C626">
            <v>472</v>
          </cell>
          <cell r="D626" t="str">
            <v>Retained profit</v>
          </cell>
          <cell r="E626" t="str">
            <v>del</v>
          </cell>
          <cell r="H626">
            <v>30</v>
          </cell>
          <cell r="I626">
            <v>0</v>
          </cell>
          <cell r="J626">
            <v>0</v>
          </cell>
          <cell r="K626" t="str">
            <v>300000</v>
          </cell>
          <cell r="L626" t="str">
            <v>410111 Заработная плата - уволенные</v>
          </cell>
          <cell r="M626" t="e">
            <v>#N/A</v>
          </cell>
          <cell r="N626" t="e">
            <v>#N/A</v>
          </cell>
          <cell r="O626" t="e">
            <v>#N/A</v>
          </cell>
          <cell r="P626" t="e">
            <v>#N/A</v>
          </cell>
        </row>
        <row r="627">
          <cell r="A627" t="str">
            <v>410112</v>
          </cell>
          <cell r="B627" t="str">
            <v>х</v>
          </cell>
          <cell r="C627">
            <v>472</v>
          </cell>
          <cell r="D627" t="str">
            <v>Retained profit</v>
          </cell>
          <cell r="E627" t="str">
            <v>del</v>
          </cell>
          <cell r="H627">
            <v>30</v>
          </cell>
          <cell r="I627">
            <v>0</v>
          </cell>
          <cell r="J627">
            <v>0</v>
          </cell>
          <cell r="K627" t="str">
            <v>300000</v>
          </cell>
          <cell r="L627" t="str">
            <v>410112 Заработная плата - депозит</v>
          </cell>
          <cell r="M627" t="e">
            <v>#N/A</v>
          </cell>
          <cell r="N627" t="e">
            <v>#N/A</v>
          </cell>
          <cell r="O627" t="e">
            <v>#N/A</v>
          </cell>
          <cell r="P627" t="e">
            <v>#N/A</v>
          </cell>
        </row>
        <row r="628">
          <cell r="A628" t="str">
            <v>410120</v>
          </cell>
          <cell r="B628" t="str">
            <v>х</v>
          </cell>
          <cell r="C628">
            <v>472</v>
          </cell>
          <cell r="D628" t="str">
            <v>Retained profit</v>
          </cell>
          <cell r="E628" t="str">
            <v>del</v>
          </cell>
          <cell r="H628">
            <v>30</v>
          </cell>
          <cell r="I628">
            <v>0</v>
          </cell>
          <cell r="J628">
            <v>0</v>
          </cell>
          <cell r="K628" t="str">
            <v>300000</v>
          </cell>
          <cell r="L628" t="str">
            <v>410120 Доплата за работу в вых.и праздничные дни</v>
          </cell>
          <cell r="M628" t="e">
            <v>#N/A</v>
          </cell>
          <cell r="N628" t="e">
            <v>#N/A</v>
          </cell>
          <cell r="O628" t="e">
            <v>#N/A</v>
          </cell>
          <cell r="P628" t="e">
            <v>#N/A</v>
          </cell>
        </row>
        <row r="629">
          <cell r="A629" t="str">
            <v>410121</v>
          </cell>
          <cell r="B629" t="str">
            <v>х</v>
          </cell>
          <cell r="C629">
            <v>472</v>
          </cell>
          <cell r="D629" t="str">
            <v>Retained profit</v>
          </cell>
          <cell r="E629" t="str">
            <v>del</v>
          </cell>
          <cell r="H629">
            <v>30</v>
          </cell>
          <cell r="I629">
            <v>0</v>
          </cell>
          <cell r="J629">
            <v>0</v>
          </cell>
          <cell r="K629" t="str">
            <v>300000</v>
          </cell>
          <cell r="L629" t="str">
            <v>410121 Доплата за 13 час работы</v>
          </cell>
          <cell r="M629" t="e">
            <v>#N/A</v>
          </cell>
          <cell r="N629" t="e">
            <v>#N/A</v>
          </cell>
          <cell r="O629" t="e">
            <v>#N/A</v>
          </cell>
          <cell r="P629" t="e">
            <v>#N/A</v>
          </cell>
        </row>
        <row r="630">
          <cell r="A630" t="str">
            <v>410122</v>
          </cell>
          <cell r="B630" t="str">
            <v>х</v>
          </cell>
          <cell r="C630">
            <v>472</v>
          </cell>
          <cell r="D630" t="str">
            <v>Retained profit</v>
          </cell>
          <cell r="E630" t="str">
            <v>del</v>
          </cell>
          <cell r="H630">
            <v>30</v>
          </cell>
          <cell r="I630">
            <v>0</v>
          </cell>
          <cell r="J630">
            <v>0</v>
          </cell>
          <cell r="K630" t="str">
            <v>300000</v>
          </cell>
          <cell r="L630" t="str">
            <v>410122 Оплата работы сверх нормы</v>
          </cell>
          <cell r="M630" t="e">
            <v>#N/A</v>
          </cell>
          <cell r="N630" t="e">
            <v>#N/A</v>
          </cell>
          <cell r="O630" t="e">
            <v>#N/A</v>
          </cell>
          <cell r="P630" t="e">
            <v>#N/A</v>
          </cell>
        </row>
        <row r="631">
          <cell r="A631" t="str">
            <v>410123</v>
          </cell>
          <cell r="B631" t="str">
            <v>х</v>
          </cell>
          <cell r="C631">
            <v>472</v>
          </cell>
          <cell r="D631" t="str">
            <v>Retained profit</v>
          </cell>
          <cell r="E631" t="str">
            <v>del</v>
          </cell>
          <cell r="H631">
            <v>30</v>
          </cell>
          <cell r="I631">
            <v>0</v>
          </cell>
          <cell r="J631">
            <v>0</v>
          </cell>
          <cell r="K631" t="str">
            <v>300000</v>
          </cell>
          <cell r="L631" t="str">
            <v>410123 Сверхурочные прочие</v>
          </cell>
          <cell r="M631" t="e">
            <v>#N/A</v>
          </cell>
          <cell r="N631" t="e">
            <v>#N/A</v>
          </cell>
          <cell r="O631" t="e">
            <v>#N/A</v>
          </cell>
          <cell r="P631" t="e">
            <v>#N/A</v>
          </cell>
        </row>
        <row r="632">
          <cell r="A632" t="str">
            <v>410130</v>
          </cell>
          <cell r="B632">
            <v>472</v>
          </cell>
          <cell r="C632">
            <v>472</v>
          </cell>
          <cell r="D632" t="str">
            <v>Retained profit</v>
          </cell>
          <cell r="E632">
            <v>0</v>
          </cell>
          <cell r="G632" t="str">
            <v>bl.</v>
          </cell>
          <cell r="H632">
            <v>30</v>
          </cell>
          <cell r="I632">
            <v>0</v>
          </cell>
          <cell r="J632">
            <v>0</v>
          </cell>
          <cell r="K632" t="str">
            <v>300000</v>
          </cell>
          <cell r="L632" t="str">
            <v>410130 Заработная плата  без НДФЛ</v>
          </cell>
          <cell r="M632" t="str">
            <v>Selling, general and administrative expenses</v>
          </cell>
          <cell r="N632" t="str">
            <v>18.3</v>
          </cell>
          <cell r="O632" t="str">
            <v>Labour costs</v>
          </cell>
          <cell r="P632" t="e">
            <v>#N/A</v>
          </cell>
        </row>
        <row r="633">
          <cell r="A633" t="str">
            <v>410140</v>
          </cell>
          <cell r="B633">
            <v>472</v>
          </cell>
          <cell r="C633">
            <v>472</v>
          </cell>
          <cell r="D633" t="str">
            <v>Retained profit</v>
          </cell>
          <cell r="E633">
            <v>0</v>
          </cell>
          <cell r="G633" t="str">
            <v>bl.</v>
          </cell>
          <cell r="H633">
            <v>30</v>
          </cell>
          <cell r="I633">
            <v>0</v>
          </cell>
          <cell r="J633">
            <v>0</v>
          </cell>
          <cell r="K633" t="str">
            <v>300000</v>
          </cell>
          <cell r="L633" t="str">
            <v>410140 Премия без НДФЛ</v>
          </cell>
          <cell r="M633" t="str">
            <v>Selling, general and administrative expenses</v>
          </cell>
          <cell r="N633" t="str">
            <v>18.3</v>
          </cell>
          <cell r="O633" t="str">
            <v>Labour costs</v>
          </cell>
          <cell r="P633" t="e">
            <v>#N/A</v>
          </cell>
        </row>
        <row r="634">
          <cell r="A634" t="str">
            <v>410210</v>
          </cell>
          <cell r="B634" t="str">
            <v>х</v>
          </cell>
          <cell r="C634">
            <v>472</v>
          </cell>
          <cell r="D634" t="str">
            <v>Retained profit</v>
          </cell>
          <cell r="E634" t="str">
            <v>del</v>
          </cell>
          <cell r="H634">
            <v>30</v>
          </cell>
          <cell r="I634">
            <v>0</v>
          </cell>
          <cell r="J634">
            <v>0</v>
          </cell>
          <cell r="K634" t="str">
            <v>300000</v>
          </cell>
          <cell r="L634" t="str">
            <v>410210 Премии за высокие показатели в работе</v>
          </cell>
          <cell r="M634" t="e">
            <v>#N/A</v>
          </cell>
          <cell r="N634" t="e">
            <v>#N/A</v>
          </cell>
          <cell r="O634" t="e">
            <v>#N/A</v>
          </cell>
          <cell r="P634" t="e">
            <v>#N/A</v>
          </cell>
        </row>
        <row r="635">
          <cell r="A635" t="str">
            <v>410211</v>
          </cell>
          <cell r="B635" t="str">
            <v>х</v>
          </cell>
          <cell r="C635">
            <v>472</v>
          </cell>
          <cell r="D635" t="str">
            <v>Retained profit</v>
          </cell>
          <cell r="E635" t="str">
            <v>del</v>
          </cell>
          <cell r="H635">
            <v>30</v>
          </cell>
          <cell r="I635">
            <v>0</v>
          </cell>
          <cell r="J635">
            <v>0</v>
          </cell>
          <cell r="K635" t="str">
            <v>300000</v>
          </cell>
          <cell r="L635" t="str">
            <v>410211 Премии за наставничество</v>
          </cell>
          <cell r="M635" t="e">
            <v>#N/A</v>
          </cell>
          <cell r="N635" t="e">
            <v>#N/A</v>
          </cell>
          <cell r="O635" t="e">
            <v>#N/A</v>
          </cell>
          <cell r="P635" t="e">
            <v>#N/A</v>
          </cell>
        </row>
        <row r="636">
          <cell r="A636" t="str">
            <v>410212</v>
          </cell>
          <cell r="B636" t="str">
            <v>х</v>
          </cell>
          <cell r="C636">
            <v>472</v>
          </cell>
          <cell r="D636" t="str">
            <v>Retained profit</v>
          </cell>
          <cell r="E636" t="str">
            <v>del</v>
          </cell>
          <cell r="H636">
            <v>30</v>
          </cell>
          <cell r="I636">
            <v>0</v>
          </cell>
          <cell r="J636">
            <v>0</v>
          </cell>
          <cell r="K636" t="str">
            <v>300000</v>
          </cell>
          <cell r="L636" t="str">
            <v>410212 Премии за ночные работы</v>
          </cell>
          <cell r="M636" t="e">
            <v>#N/A</v>
          </cell>
          <cell r="N636" t="e">
            <v>#N/A</v>
          </cell>
          <cell r="O636" t="e">
            <v>#N/A</v>
          </cell>
          <cell r="P636" t="e">
            <v>#N/A</v>
          </cell>
        </row>
        <row r="637">
          <cell r="A637" t="str">
            <v>410213</v>
          </cell>
          <cell r="B637" t="str">
            <v>х</v>
          </cell>
          <cell r="C637">
            <v>472</v>
          </cell>
          <cell r="D637" t="str">
            <v>Retained profit</v>
          </cell>
          <cell r="E637" t="str">
            <v>del</v>
          </cell>
          <cell r="H637">
            <v>30</v>
          </cell>
          <cell r="I637">
            <v>0</v>
          </cell>
          <cell r="J637">
            <v>0</v>
          </cell>
          <cell r="K637" t="str">
            <v>300000</v>
          </cell>
          <cell r="L637" t="str">
            <v>410213 Премии за проведение инвентаризации</v>
          </cell>
          <cell r="M637" t="e">
            <v>#N/A</v>
          </cell>
          <cell r="N637" t="e">
            <v>#N/A</v>
          </cell>
          <cell r="O637" t="e">
            <v>#N/A</v>
          </cell>
          <cell r="P637" t="e">
            <v>#N/A</v>
          </cell>
        </row>
        <row r="638">
          <cell r="A638" t="str">
            <v>410214</v>
          </cell>
          <cell r="B638" t="str">
            <v>х</v>
          </cell>
          <cell r="C638">
            <v>472</v>
          </cell>
          <cell r="D638" t="str">
            <v>Retained profit</v>
          </cell>
          <cell r="E638">
            <v>0</v>
          </cell>
          <cell r="H638">
            <v>30</v>
          </cell>
          <cell r="I638">
            <v>0</v>
          </cell>
          <cell r="J638">
            <v>0</v>
          </cell>
          <cell r="K638" t="str">
            <v>300000</v>
          </cell>
          <cell r="L638" t="str">
            <v>410214 Премии прочие</v>
          </cell>
          <cell r="M638" t="str">
            <v>Selling, general and administrative expenses</v>
          </cell>
          <cell r="N638" t="str">
            <v>18.3</v>
          </cell>
          <cell r="O638" t="str">
            <v>Labour costs</v>
          </cell>
          <cell r="P638" t="str">
            <v xml:space="preserve">Labour costs </v>
          </cell>
        </row>
        <row r="639">
          <cell r="A639" t="str">
            <v>410220</v>
          </cell>
          <cell r="B639" t="str">
            <v>х</v>
          </cell>
          <cell r="C639">
            <v>472</v>
          </cell>
          <cell r="D639" t="str">
            <v>Retained profit</v>
          </cell>
          <cell r="E639" t="str">
            <v>del</v>
          </cell>
          <cell r="H639">
            <v>30</v>
          </cell>
          <cell r="I639">
            <v>0</v>
          </cell>
          <cell r="J639">
            <v>0</v>
          </cell>
          <cell r="K639" t="str">
            <v>300000</v>
          </cell>
          <cell r="L639" t="str">
            <v>410220 Бонусы</v>
          </cell>
          <cell r="M639" t="str">
            <v>Selling, general and administrative expenses</v>
          </cell>
          <cell r="N639" t="str">
            <v>18.3</v>
          </cell>
          <cell r="O639" t="str">
            <v>Labour costs</v>
          </cell>
          <cell r="P639" t="str">
            <v xml:space="preserve">Labour costs </v>
          </cell>
        </row>
        <row r="640">
          <cell r="A640" t="str">
            <v>410310</v>
          </cell>
          <cell r="B640" t="str">
            <v>х</v>
          </cell>
          <cell r="C640">
            <v>472</v>
          </cell>
          <cell r="D640" t="str">
            <v>Retained profit</v>
          </cell>
          <cell r="E640" t="str">
            <v>del</v>
          </cell>
          <cell r="H640">
            <v>30</v>
          </cell>
          <cell r="I640">
            <v>0</v>
          </cell>
          <cell r="J640">
            <v>0</v>
          </cell>
          <cell r="K640" t="str">
            <v>300000</v>
          </cell>
          <cell r="L640" t="str">
            <v>410310 Проездные документы</v>
          </cell>
          <cell r="M640" t="str">
            <v>Selling, general and administrative expenses</v>
          </cell>
          <cell r="N640" t="str">
            <v>18.3</v>
          </cell>
          <cell r="O640" t="str">
            <v>Transportation, communication and utilities</v>
          </cell>
          <cell r="P640" t="str">
            <v>Transportation, communication and utilities</v>
          </cell>
        </row>
        <row r="641">
          <cell r="A641" t="str">
            <v>410320</v>
          </cell>
          <cell r="B641" t="str">
            <v>х</v>
          </cell>
          <cell r="C641">
            <v>472</v>
          </cell>
          <cell r="D641" t="str">
            <v>Retained profit</v>
          </cell>
          <cell r="E641">
            <v>0</v>
          </cell>
          <cell r="H641">
            <v>30</v>
          </cell>
          <cell r="I641">
            <v>0</v>
          </cell>
          <cell r="J641">
            <v>0</v>
          </cell>
          <cell r="K641" t="str">
            <v>300000</v>
          </cell>
          <cell r="L641" t="str">
            <v>410320 Питание</v>
          </cell>
          <cell r="M641" t="str">
            <v>Selling, general and administrative expenses</v>
          </cell>
          <cell r="N641" t="str">
            <v>18.3</v>
          </cell>
          <cell r="O641" t="str">
            <v>Labour costs</v>
          </cell>
          <cell r="P641" t="str">
            <v>Labour costs</v>
          </cell>
        </row>
        <row r="642">
          <cell r="A642" t="str">
            <v>410321</v>
          </cell>
          <cell r="B642">
            <v>472</v>
          </cell>
          <cell r="C642">
            <v>472</v>
          </cell>
          <cell r="D642" t="str">
            <v>Retained profit</v>
          </cell>
          <cell r="E642">
            <v>0</v>
          </cell>
          <cell r="H642">
            <v>30</v>
          </cell>
          <cell r="I642">
            <v>0</v>
          </cell>
          <cell r="J642">
            <v>0</v>
          </cell>
          <cell r="K642" t="str">
            <v>300000</v>
          </cell>
          <cell r="L642" t="str">
            <v>410321 Расходы на производственную деятельность</v>
          </cell>
          <cell r="M642" t="str">
            <v>Selling, general and administrative expenses</v>
          </cell>
          <cell r="N642" t="str">
            <v>18.3</v>
          </cell>
          <cell r="O642" t="str">
            <v>Labour costs</v>
          </cell>
          <cell r="P642" t="e">
            <v>#N/A</v>
          </cell>
        </row>
        <row r="643">
          <cell r="A643" t="str">
            <v>410330</v>
          </cell>
          <cell r="B643">
            <v>472</v>
          </cell>
          <cell r="C643">
            <v>472</v>
          </cell>
          <cell r="D643" t="str">
            <v>Retained profit</v>
          </cell>
          <cell r="E643">
            <v>0</v>
          </cell>
          <cell r="H643">
            <v>30</v>
          </cell>
          <cell r="I643">
            <v>0</v>
          </cell>
          <cell r="J643">
            <v>0</v>
          </cell>
          <cell r="K643" t="str">
            <v>300000</v>
          </cell>
          <cell r="L643" t="str">
            <v>410330 ТОП-менеджмент</v>
          </cell>
          <cell r="M643" t="str">
            <v>Selling, general and administrative expenses</v>
          </cell>
          <cell r="N643" t="str">
            <v>18.3</v>
          </cell>
          <cell r="O643" t="str">
            <v>Labour costs</v>
          </cell>
          <cell r="P643" t="str">
            <v>Labour costs</v>
          </cell>
        </row>
        <row r="644">
          <cell r="A644" t="str">
            <v>410340</v>
          </cell>
          <cell r="B644">
            <v>472</v>
          </cell>
          <cell r="C644">
            <v>472</v>
          </cell>
          <cell r="D644" t="str">
            <v>Retained profit</v>
          </cell>
          <cell r="E644">
            <v>0</v>
          </cell>
          <cell r="H644">
            <v>30</v>
          </cell>
          <cell r="I644">
            <v>0</v>
          </cell>
          <cell r="J644">
            <v>0</v>
          </cell>
          <cell r="K644" t="str">
            <v>300000</v>
          </cell>
          <cell r="L644" t="str">
            <v>410340 Договора подряда с ф.л.</v>
          </cell>
          <cell r="M644" t="str">
            <v>Selling, general and administrative expenses</v>
          </cell>
          <cell r="N644" t="str">
            <v>18.3</v>
          </cell>
          <cell r="O644" t="str">
            <v>Labour costs</v>
          </cell>
          <cell r="P644" t="str">
            <v>Labour costs</v>
          </cell>
        </row>
        <row r="645">
          <cell r="A645" t="str">
            <v>410350</v>
          </cell>
          <cell r="B645">
            <v>472</v>
          </cell>
          <cell r="C645">
            <v>472</v>
          </cell>
          <cell r="D645" t="str">
            <v>Retained profit</v>
          </cell>
          <cell r="E645">
            <v>0</v>
          </cell>
          <cell r="H645">
            <v>30</v>
          </cell>
          <cell r="I645">
            <v>0</v>
          </cell>
          <cell r="J645">
            <v>0</v>
          </cell>
          <cell r="K645" t="str">
            <v>300000</v>
          </cell>
          <cell r="L645" t="str">
            <v>410350 Медицинская страховка</v>
          </cell>
          <cell r="M645" t="str">
            <v>Selling, general and administrative expenses</v>
          </cell>
          <cell r="N645" t="str">
            <v>18.3</v>
          </cell>
          <cell r="O645" t="str">
            <v>Labour costs</v>
          </cell>
          <cell r="P645" t="str">
            <v>Labour costs</v>
          </cell>
        </row>
        <row r="646">
          <cell r="A646" t="str">
            <v>420110</v>
          </cell>
          <cell r="B646">
            <v>472</v>
          </cell>
          <cell r="C646">
            <v>472</v>
          </cell>
          <cell r="D646" t="str">
            <v>Retained profit</v>
          </cell>
          <cell r="E646">
            <v>0</v>
          </cell>
          <cell r="H646">
            <v>30</v>
          </cell>
          <cell r="I646">
            <v>0</v>
          </cell>
          <cell r="J646">
            <v>0</v>
          </cell>
          <cell r="K646" t="str">
            <v>300000</v>
          </cell>
          <cell r="L646" t="str">
            <v>420110 Униформа</v>
          </cell>
          <cell r="M646" t="str">
            <v>Selling, general and administrative expenses</v>
          </cell>
          <cell r="N646" t="str">
            <v>18.3</v>
          </cell>
          <cell r="O646" t="str">
            <v>Transportation, communication and utilities</v>
          </cell>
          <cell r="P646" t="str">
            <v>Transportation, communication and utilities</v>
          </cell>
        </row>
        <row r="647">
          <cell r="A647" t="str">
            <v>420120</v>
          </cell>
          <cell r="B647">
            <v>472</v>
          </cell>
          <cell r="C647">
            <v>472</v>
          </cell>
          <cell r="D647" t="str">
            <v>Retained profit</v>
          </cell>
          <cell r="E647">
            <v>0</v>
          </cell>
          <cell r="H647">
            <v>30</v>
          </cell>
          <cell r="I647">
            <v>0</v>
          </cell>
          <cell r="J647">
            <v>0</v>
          </cell>
          <cell r="K647" t="str">
            <v>300000</v>
          </cell>
          <cell r="L647" t="str">
            <v>420120 Докомплектование малоценного инвентаря</v>
          </cell>
          <cell r="M647" t="str">
            <v>Selling, general and administrative expenses</v>
          </cell>
          <cell r="N647" t="str">
            <v>18.3</v>
          </cell>
          <cell r="O647" t="str">
            <v>Transportation, communication and utilities</v>
          </cell>
          <cell r="P647" t="str">
            <v>Transportation, communication and utilities</v>
          </cell>
        </row>
        <row r="648">
          <cell r="A648" t="str">
            <v>420121</v>
          </cell>
          <cell r="B648">
            <v>472</v>
          </cell>
          <cell r="C648">
            <v>472</v>
          </cell>
          <cell r="D648" t="str">
            <v>Retained profit</v>
          </cell>
          <cell r="E648">
            <v>0</v>
          </cell>
          <cell r="H648">
            <v>30</v>
          </cell>
          <cell r="I648">
            <v>0</v>
          </cell>
          <cell r="J648">
            <v>0</v>
          </cell>
          <cell r="K648" t="str">
            <v>300000</v>
          </cell>
          <cell r="L648" t="str">
            <v>420121 Униформа на производство</v>
          </cell>
          <cell r="M648" t="str">
            <v>Selling, general and administrative expenses</v>
          </cell>
          <cell r="N648" t="str">
            <v>18.3</v>
          </cell>
          <cell r="O648" t="str">
            <v>Transportation, communication and utilities</v>
          </cell>
          <cell r="P648" t="e">
            <v>#N/A</v>
          </cell>
        </row>
        <row r="649">
          <cell r="A649" t="str">
            <v>420122</v>
          </cell>
          <cell r="B649">
            <v>472</v>
          </cell>
          <cell r="C649">
            <v>472</v>
          </cell>
          <cell r="D649" t="str">
            <v>Retained profit</v>
          </cell>
          <cell r="E649">
            <v>0</v>
          </cell>
          <cell r="H649">
            <v>30</v>
          </cell>
          <cell r="I649">
            <v>0</v>
          </cell>
          <cell r="J649">
            <v>0</v>
          </cell>
          <cell r="K649" t="str">
            <v>300000</v>
          </cell>
          <cell r="L649" t="str">
            <v>420122 Прочие расходы на производство</v>
          </cell>
          <cell r="M649" t="str">
            <v>Selling, general and administrative expenses</v>
          </cell>
          <cell r="N649" t="str">
            <v>18.3</v>
          </cell>
          <cell r="O649" t="str">
            <v>Transportation, communication and utilities</v>
          </cell>
          <cell r="P649" t="e">
            <v>#N/A</v>
          </cell>
        </row>
        <row r="650">
          <cell r="A650" t="str">
            <v>420123</v>
          </cell>
          <cell r="B650">
            <v>472</v>
          </cell>
          <cell r="C650">
            <v>472</v>
          </cell>
          <cell r="D650" t="str">
            <v>Retained profit</v>
          </cell>
          <cell r="E650">
            <v>0</v>
          </cell>
          <cell r="H650">
            <v>30</v>
          </cell>
          <cell r="I650">
            <v>0</v>
          </cell>
          <cell r="J650">
            <v>0</v>
          </cell>
          <cell r="K650" t="str">
            <v>300001</v>
          </cell>
          <cell r="L650" t="str">
            <v>420123 Расходы по качеству</v>
          </cell>
          <cell r="M650" t="str">
            <v>Selling, general and administrative expenses</v>
          </cell>
          <cell r="N650" t="str">
            <v>18.3</v>
          </cell>
          <cell r="O650" t="str">
            <v>Transportation, communication and utilities</v>
          </cell>
          <cell r="P650" t="e">
            <v>#N/A</v>
          </cell>
        </row>
        <row r="651">
          <cell r="A651" t="str">
            <v>420130</v>
          </cell>
          <cell r="B651">
            <v>472</v>
          </cell>
          <cell r="C651">
            <v>472</v>
          </cell>
          <cell r="D651" t="str">
            <v>Retained profit</v>
          </cell>
          <cell r="E651" t="str">
            <v>del</v>
          </cell>
          <cell r="H651">
            <v>30</v>
          </cell>
          <cell r="I651">
            <v>0</v>
          </cell>
          <cell r="J651">
            <v>0</v>
          </cell>
          <cell r="K651" t="str">
            <v>300000</v>
          </cell>
          <cell r="L651" t="str">
            <v>420130 Дезинфекция производства</v>
          </cell>
          <cell r="M651" t="str">
            <v>Selling, general and administrative expenses</v>
          </cell>
          <cell r="N651" t="str">
            <v>18.3</v>
          </cell>
          <cell r="O651" t="str">
            <v>Transportation, communication and utilities</v>
          </cell>
          <cell r="P651" t="str">
            <v>Transportation, communication and utilities</v>
          </cell>
        </row>
        <row r="652">
          <cell r="A652" t="str">
            <v>420131</v>
          </cell>
          <cell r="B652">
            <v>472</v>
          </cell>
          <cell r="C652">
            <v>472</v>
          </cell>
          <cell r="D652" t="str">
            <v>Retained profit</v>
          </cell>
          <cell r="E652" t="str">
            <v>del</v>
          </cell>
          <cell r="H652">
            <v>30</v>
          </cell>
          <cell r="I652">
            <v>0</v>
          </cell>
          <cell r="J652">
            <v>0</v>
          </cell>
          <cell r="K652" t="str">
            <v>300000</v>
          </cell>
          <cell r="L652" t="str">
            <v>420131 Моющие, дез.средства</v>
          </cell>
          <cell r="M652" t="str">
            <v>Selling, general and administrative expenses</v>
          </cell>
          <cell r="N652" t="str">
            <v>18.3</v>
          </cell>
          <cell r="O652" t="str">
            <v>Transportation, communication and utilities</v>
          </cell>
          <cell r="P652" t="str">
            <v>Transportation, communication and utilities</v>
          </cell>
        </row>
        <row r="653">
          <cell r="A653" t="str">
            <v>420132</v>
          </cell>
          <cell r="B653">
            <v>472</v>
          </cell>
          <cell r="C653">
            <v>472</v>
          </cell>
          <cell r="D653" t="str">
            <v>Retained profit</v>
          </cell>
          <cell r="E653" t="str">
            <v>del</v>
          </cell>
          <cell r="H653">
            <v>30</v>
          </cell>
          <cell r="I653">
            <v>0</v>
          </cell>
          <cell r="J653">
            <v>0</v>
          </cell>
          <cell r="K653" t="str">
            <v>300000</v>
          </cell>
          <cell r="L653" t="str">
            <v>420132 Ветеринарное обслуживание</v>
          </cell>
          <cell r="M653" t="str">
            <v>Selling, general and administrative expenses</v>
          </cell>
          <cell r="N653" t="str">
            <v>18.3</v>
          </cell>
          <cell r="O653" t="str">
            <v>Transportation, communication and utilities</v>
          </cell>
          <cell r="P653" t="str">
            <v>Transportation, communication and utilities</v>
          </cell>
        </row>
        <row r="654">
          <cell r="A654" t="str">
            <v>420133</v>
          </cell>
          <cell r="B654">
            <v>472</v>
          </cell>
          <cell r="C654">
            <v>472</v>
          </cell>
          <cell r="D654" t="str">
            <v>Retained profit</v>
          </cell>
          <cell r="E654" t="str">
            <v>del</v>
          </cell>
          <cell r="H654">
            <v>30</v>
          </cell>
          <cell r="I654">
            <v>0</v>
          </cell>
          <cell r="J654">
            <v>0</v>
          </cell>
          <cell r="K654" t="str">
            <v>300000</v>
          </cell>
          <cell r="L654" t="str">
            <v>420133 Сертификация производства</v>
          </cell>
          <cell r="M654" t="str">
            <v>Selling, general and administrative expenses</v>
          </cell>
          <cell r="N654" t="str">
            <v>18.3</v>
          </cell>
          <cell r="O654" t="str">
            <v>Transportation, communication and utilities</v>
          </cell>
          <cell r="P654" t="str">
            <v>Transportation, communication and utilities</v>
          </cell>
        </row>
        <row r="655">
          <cell r="A655" t="str">
            <v>420134</v>
          </cell>
          <cell r="B655">
            <v>472</v>
          </cell>
          <cell r="C655">
            <v>472</v>
          </cell>
          <cell r="D655" t="str">
            <v>Retained profit</v>
          </cell>
          <cell r="E655">
            <v>0</v>
          </cell>
          <cell r="H655">
            <v>30</v>
          </cell>
          <cell r="I655">
            <v>0</v>
          </cell>
          <cell r="J655">
            <v>0</v>
          </cell>
          <cell r="K655" t="str">
            <v>300000</v>
          </cell>
          <cell r="L655" t="str">
            <v>420134 Прочие хозяйственные расходы</v>
          </cell>
          <cell r="M655" t="str">
            <v>Selling, general and administrative expenses</v>
          </cell>
          <cell r="N655" t="str">
            <v>18.3</v>
          </cell>
          <cell r="O655" t="str">
            <v>Transportation, communication and utilities</v>
          </cell>
          <cell r="P655" t="str">
            <v>Transportation, communication and utilities</v>
          </cell>
        </row>
        <row r="656">
          <cell r="A656" t="str">
            <v>420135</v>
          </cell>
          <cell r="B656">
            <v>472</v>
          </cell>
          <cell r="C656">
            <v>472</v>
          </cell>
          <cell r="D656" t="str">
            <v>Retained profit</v>
          </cell>
          <cell r="E656">
            <v>0</v>
          </cell>
          <cell r="H656">
            <v>30</v>
          </cell>
          <cell r="I656">
            <v>0</v>
          </cell>
          <cell r="J656">
            <v>0</v>
          </cell>
          <cell r="K656" t="str">
            <v>300000</v>
          </cell>
          <cell r="L656" t="str">
            <v>420135 Заказ внешнего транспорта</v>
          </cell>
          <cell r="M656" t="str">
            <v>Selling, general and administrative expenses</v>
          </cell>
          <cell r="N656" t="str">
            <v>18.3</v>
          </cell>
          <cell r="O656" t="str">
            <v>Transportation, communication and utilities</v>
          </cell>
          <cell r="P656" t="e">
            <v>#N/A</v>
          </cell>
        </row>
        <row r="657">
          <cell r="A657" t="str">
            <v>420136</v>
          </cell>
          <cell r="B657">
            <v>472</v>
          </cell>
          <cell r="C657">
            <v>472</v>
          </cell>
          <cell r="D657" t="str">
            <v>Retained profit</v>
          </cell>
          <cell r="E657">
            <v>0</v>
          </cell>
          <cell r="H657">
            <v>30</v>
          </cell>
          <cell r="I657">
            <v>0</v>
          </cell>
          <cell r="J657">
            <v>0</v>
          </cell>
          <cell r="K657" t="str">
            <v>300000</v>
          </cell>
          <cell r="L657" t="str">
            <v>420136 Канцтовары (бумага, скотч)</v>
          </cell>
          <cell r="M657" t="str">
            <v>Selling, general and administrative expenses</v>
          </cell>
          <cell r="N657" t="str">
            <v>18.3</v>
          </cell>
          <cell r="O657" t="str">
            <v xml:space="preserve">Other </v>
          </cell>
          <cell r="P657" t="e">
            <v>#N/A</v>
          </cell>
        </row>
        <row r="658">
          <cell r="A658" t="str">
            <v>420137</v>
          </cell>
          <cell r="B658">
            <v>472</v>
          </cell>
          <cell r="C658">
            <v>472</v>
          </cell>
          <cell r="D658" t="str">
            <v>Retained profit</v>
          </cell>
          <cell r="E658">
            <v>0</v>
          </cell>
          <cell r="H658">
            <v>30</v>
          </cell>
          <cell r="I658">
            <v>0</v>
          </cell>
          <cell r="J658">
            <v>0</v>
          </cell>
          <cell r="K658" t="str">
            <v>300000</v>
          </cell>
          <cell r="L658" t="str">
            <v>420137 POS материалы (этикетки,штрих-коды,антикражн.датч)</v>
          </cell>
          <cell r="M658" t="str">
            <v>Cost of goods sold</v>
          </cell>
          <cell r="N658" t="str">
            <v>18.2</v>
          </cell>
          <cell r="O658" t="str">
            <v>Cost of goods sold</v>
          </cell>
          <cell r="P658" t="e">
            <v>#N/A</v>
          </cell>
        </row>
        <row r="659">
          <cell r="A659" t="str">
            <v>420138</v>
          </cell>
          <cell r="B659">
            <v>472</v>
          </cell>
          <cell r="C659">
            <v>472</v>
          </cell>
          <cell r="D659" t="str">
            <v>Retained profit</v>
          </cell>
          <cell r="E659">
            <v>0</v>
          </cell>
          <cell r="H659">
            <v>30</v>
          </cell>
          <cell r="I659">
            <v>0</v>
          </cell>
          <cell r="J659">
            <v>0</v>
          </cell>
          <cell r="K659" t="str">
            <v>300000</v>
          </cell>
          <cell r="L659" t="str">
            <v>420138 Картриджи</v>
          </cell>
          <cell r="M659" t="str">
            <v>Selling, general and administrative expenses</v>
          </cell>
          <cell r="N659" t="str">
            <v>18.3</v>
          </cell>
          <cell r="O659" t="str">
            <v xml:space="preserve">Other </v>
          </cell>
          <cell r="P659" t="e">
            <v>#N/A</v>
          </cell>
        </row>
        <row r="660">
          <cell r="A660" t="str">
            <v>420139</v>
          </cell>
          <cell r="B660">
            <v>472</v>
          </cell>
          <cell r="C660">
            <v>472</v>
          </cell>
          <cell r="D660" t="str">
            <v>Retained profit</v>
          </cell>
          <cell r="E660">
            <v>0</v>
          </cell>
          <cell r="H660">
            <v>30</v>
          </cell>
          <cell r="I660">
            <v>0</v>
          </cell>
          <cell r="J660">
            <v>0</v>
          </cell>
          <cell r="K660" t="str">
            <v>300000</v>
          </cell>
          <cell r="L660" t="str">
            <v>420139 Термолента</v>
          </cell>
          <cell r="M660" t="str">
            <v>Cost of goods sold</v>
          </cell>
          <cell r="N660" t="str">
            <v>18.2</v>
          </cell>
          <cell r="O660" t="str">
            <v>Cost of goods sold</v>
          </cell>
          <cell r="P660" t="e">
            <v>#N/A</v>
          </cell>
        </row>
        <row r="661">
          <cell r="A661" t="str">
            <v>420140</v>
          </cell>
          <cell r="B661">
            <v>472</v>
          </cell>
          <cell r="C661">
            <v>472</v>
          </cell>
          <cell r="D661" t="str">
            <v>Retained profit</v>
          </cell>
          <cell r="E661">
            <v>0</v>
          </cell>
          <cell r="H661">
            <v>30</v>
          </cell>
          <cell r="I661">
            <v>0</v>
          </cell>
          <cell r="J661">
            <v>0</v>
          </cell>
          <cell r="K661" t="str">
            <v>300000</v>
          </cell>
          <cell r="L661" t="str">
            <v>420140 Упаковочные материалы</v>
          </cell>
          <cell r="M661" t="str">
            <v>Cost of goods sold</v>
          </cell>
          <cell r="N661" t="str">
            <v>18.2</v>
          </cell>
          <cell r="O661" t="str">
            <v>Cost of goods sold</v>
          </cell>
          <cell r="P661" t="e">
            <v>#N/A</v>
          </cell>
        </row>
        <row r="662">
          <cell r="A662" t="str">
            <v>420141</v>
          </cell>
          <cell r="B662">
            <v>472</v>
          </cell>
          <cell r="C662">
            <v>472</v>
          </cell>
          <cell r="D662" t="str">
            <v>Retained profit</v>
          </cell>
          <cell r="E662">
            <v>0</v>
          </cell>
          <cell r="H662">
            <v>30</v>
          </cell>
          <cell r="I662">
            <v>0</v>
          </cell>
          <cell r="J662">
            <v>0</v>
          </cell>
          <cell r="K662" t="str">
            <v>300000</v>
          </cell>
          <cell r="L662" t="str">
            <v>420141 Запчасти, материалы, бланки, чертежи</v>
          </cell>
          <cell r="M662" t="str">
            <v>Selling, general and administrative expenses</v>
          </cell>
          <cell r="N662" t="str">
            <v>18.3</v>
          </cell>
          <cell r="O662" t="str">
            <v>Repairs and maintenance</v>
          </cell>
          <cell r="P662" t="e">
            <v>#N/A</v>
          </cell>
        </row>
        <row r="663">
          <cell r="A663" t="str">
            <v>420142</v>
          </cell>
          <cell r="B663">
            <v>472</v>
          </cell>
          <cell r="C663">
            <v>472</v>
          </cell>
          <cell r="D663" t="str">
            <v>Retained profit</v>
          </cell>
          <cell r="E663">
            <v>0</v>
          </cell>
          <cell r="H663">
            <v>30</v>
          </cell>
          <cell r="I663">
            <v>0</v>
          </cell>
          <cell r="J663">
            <v>0</v>
          </cell>
          <cell r="K663" t="str">
            <v>300000</v>
          </cell>
          <cell r="L663" t="str">
            <v>420142 Развозка а/транспорта (адресная)</v>
          </cell>
          <cell r="M663" t="str">
            <v>Selling, general and administrative expenses</v>
          </cell>
          <cell r="N663" t="str">
            <v>18.3</v>
          </cell>
          <cell r="O663" t="str">
            <v>Transportation, communication and utilities</v>
          </cell>
          <cell r="P663" t="e">
            <v>#N/A</v>
          </cell>
        </row>
        <row r="664">
          <cell r="A664" t="str">
            <v>420210</v>
          </cell>
          <cell r="B664">
            <v>472</v>
          </cell>
          <cell r="C664">
            <v>472</v>
          </cell>
          <cell r="D664" t="str">
            <v>Retained profit</v>
          </cell>
          <cell r="E664">
            <v>0</v>
          </cell>
          <cell r="H664">
            <v>30</v>
          </cell>
          <cell r="I664">
            <v>0</v>
          </cell>
          <cell r="J664">
            <v>0</v>
          </cell>
          <cell r="K664" t="str">
            <v>300000</v>
          </cell>
          <cell r="L664" t="str">
            <v>420210 Ремонт осн.средства, оборудование, МБП</v>
          </cell>
          <cell r="M664" t="str">
            <v>Selling, general and administrative expenses</v>
          </cell>
          <cell r="N664" t="str">
            <v>18.3</v>
          </cell>
          <cell r="O664" t="str">
            <v>Repairs and maintenance</v>
          </cell>
          <cell r="P664" t="str">
            <v>Repairs and maintenance</v>
          </cell>
        </row>
        <row r="665">
          <cell r="A665" t="str">
            <v>420211</v>
          </cell>
          <cell r="B665">
            <v>472</v>
          </cell>
          <cell r="C665">
            <v>472</v>
          </cell>
          <cell r="D665" t="str">
            <v>Retained profit</v>
          </cell>
          <cell r="E665">
            <v>0</v>
          </cell>
          <cell r="H665">
            <v>30</v>
          </cell>
          <cell r="I665">
            <v>0</v>
          </cell>
          <cell r="J665">
            <v>0</v>
          </cell>
          <cell r="K665" t="str">
            <v>300000</v>
          </cell>
          <cell r="L665" t="str">
            <v>420211 ТО вспомогательного оборудования</v>
          </cell>
          <cell r="M665" t="str">
            <v>Selling, general and administrative expenses</v>
          </cell>
          <cell r="N665" t="str">
            <v>18.3</v>
          </cell>
          <cell r="O665" t="str">
            <v>Repairs and maintenance</v>
          </cell>
          <cell r="P665" t="e">
            <v>#N/A</v>
          </cell>
        </row>
        <row r="666">
          <cell r="A666" t="str">
            <v>420212</v>
          </cell>
          <cell r="B666">
            <v>472</v>
          </cell>
          <cell r="C666">
            <v>472</v>
          </cell>
          <cell r="D666" t="str">
            <v>Retained profit</v>
          </cell>
          <cell r="E666">
            <v>0</v>
          </cell>
          <cell r="H666">
            <v>30</v>
          </cell>
          <cell r="I666">
            <v>0</v>
          </cell>
          <cell r="J666">
            <v>0</v>
          </cell>
          <cell r="K666" t="str">
            <v>300000</v>
          </cell>
          <cell r="L666" t="str">
            <v>420212 ТО оборудования РКУ</v>
          </cell>
          <cell r="M666" t="str">
            <v>Selling, general and administrative expenses</v>
          </cell>
          <cell r="N666" t="str">
            <v>18.3</v>
          </cell>
          <cell r="O666" t="str">
            <v>Repairs and maintenance</v>
          </cell>
          <cell r="P666" t="e">
            <v>#N/A</v>
          </cell>
        </row>
        <row r="667">
          <cell r="A667" t="str">
            <v>420213</v>
          </cell>
          <cell r="B667">
            <v>472</v>
          </cell>
          <cell r="C667">
            <v>472</v>
          </cell>
          <cell r="D667" t="str">
            <v>Retained profit</v>
          </cell>
          <cell r="E667">
            <v>0</v>
          </cell>
          <cell r="H667">
            <v>30</v>
          </cell>
          <cell r="I667">
            <v>0</v>
          </cell>
          <cell r="J667">
            <v>0</v>
          </cell>
          <cell r="K667" t="str">
            <v>300000</v>
          </cell>
          <cell r="L667" t="str">
            <v>420213 ТО автотехники</v>
          </cell>
          <cell r="M667" t="str">
            <v>Selling, general and administrative expenses</v>
          </cell>
          <cell r="N667" t="str">
            <v>18.3</v>
          </cell>
          <cell r="O667" t="str">
            <v>Repairs and maintenance</v>
          </cell>
          <cell r="P667" t="e">
            <v>#N/A</v>
          </cell>
        </row>
        <row r="668">
          <cell r="A668" t="str">
            <v>420214</v>
          </cell>
          <cell r="B668">
            <v>472</v>
          </cell>
          <cell r="C668">
            <v>472</v>
          </cell>
          <cell r="D668" t="str">
            <v>Retained profit</v>
          </cell>
          <cell r="E668">
            <v>0</v>
          </cell>
          <cell r="H668">
            <v>30</v>
          </cell>
          <cell r="I668">
            <v>0</v>
          </cell>
          <cell r="J668">
            <v>0</v>
          </cell>
          <cell r="K668" t="str">
            <v>300000</v>
          </cell>
          <cell r="L668" t="str">
            <v>420214 ТО инженерных сетей</v>
          </cell>
          <cell r="M668" t="str">
            <v>Selling, general and administrative expenses</v>
          </cell>
          <cell r="N668" t="str">
            <v>18.3</v>
          </cell>
          <cell r="O668" t="str">
            <v>Repairs and maintenance</v>
          </cell>
          <cell r="P668" t="e">
            <v>#N/A</v>
          </cell>
        </row>
        <row r="669">
          <cell r="A669" t="str">
            <v>420215</v>
          </cell>
          <cell r="B669">
            <v>472</v>
          </cell>
          <cell r="C669">
            <v>472</v>
          </cell>
          <cell r="D669" t="str">
            <v>Retained profit</v>
          </cell>
          <cell r="E669">
            <v>0</v>
          </cell>
          <cell r="H669">
            <v>30</v>
          </cell>
          <cell r="I669">
            <v>0</v>
          </cell>
          <cell r="J669">
            <v>0</v>
          </cell>
          <cell r="K669" t="str">
            <v>300000</v>
          </cell>
          <cell r="L669" t="str">
            <v>420215 Текущий ремонт помещений, прилегающих территорий</v>
          </cell>
          <cell r="M669" t="str">
            <v>Selling, general and administrative expenses</v>
          </cell>
          <cell r="N669" t="str">
            <v>18.3</v>
          </cell>
          <cell r="O669" t="str">
            <v>Repairs and maintenance</v>
          </cell>
          <cell r="P669" t="e">
            <v>#N/A</v>
          </cell>
        </row>
        <row r="670">
          <cell r="A670" t="str">
            <v>420216</v>
          </cell>
          <cell r="B670">
            <v>472</v>
          </cell>
          <cell r="C670">
            <v>472</v>
          </cell>
          <cell r="D670" t="str">
            <v>Retained profit</v>
          </cell>
          <cell r="E670">
            <v>0</v>
          </cell>
          <cell r="H670">
            <v>30</v>
          </cell>
          <cell r="I670">
            <v>0</v>
          </cell>
          <cell r="J670">
            <v>0</v>
          </cell>
          <cell r="K670" t="str">
            <v>300000</v>
          </cell>
          <cell r="L670" t="str">
            <v>420216 Ремонт торг.оборудования (в т.ч. холодильного)</v>
          </cell>
          <cell r="M670" t="str">
            <v>Selling, general and administrative expenses</v>
          </cell>
          <cell r="N670" t="str">
            <v>18.3</v>
          </cell>
          <cell r="O670" t="str">
            <v>Repairs and maintenance</v>
          </cell>
          <cell r="P670" t="e">
            <v>#N/A</v>
          </cell>
        </row>
        <row r="671">
          <cell r="A671" t="str">
            <v>420217</v>
          </cell>
          <cell r="B671">
            <v>472</v>
          </cell>
          <cell r="C671">
            <v>472</v>
          </cell>
          <cell r="D671" t="str">
            <v>Retained profit</v>
          </cell>
          <cell r="E671">
            <v>0</v>
          </cell>
          <cell r="H671">
            <v>30</v>
          </cell>
          <cell r="I671">
            <v>0</v>
          </cell>
          <cell r="J671">
            <v>0</v>
          </cell>
          <cell r="K671" t="str">
            <v>300000</v>
          </cell>
          <cell r="L671" t="str">
            <v>420217 Ремонт вспомогательного оборудования</v>
          </cell>
          <cell r="M671" t="str">
            <v>Selling, general and administrative expenses</v>
          </cell>
          <cell r="N671" t="str">
            <v>18.3</v>
          </cell>
          <cell r="O671" t="str">
            <v>Repairs and maintenance</v>
          </cell>
          <cell r="P671" t="e">
            <v>#N/A</v>
          </cell>
        </row>
        <row r="672">
          <cell r="A672" t="str">
            <v>420218</v>
          </cell>
          <cell r="B672">
            <v>472</v>
          </cell>
          <cell r="C672">
            <v>472</v>
          </cell>
          <cell r="D672" t="str">
            <v>Retained profit</v>
          </cell>
          <cell r="E672">
            <v>0</v>
          </cell>
          <cell r="H672">
            <v>30</v>
          </cell>
          <cell r="I672">
            <v>0</v>
          </cell>
          <cell r="J672">
            <v>0</v>
          </cell>
          <cell r="K672" t="str">
            <v>300000</v>
          </cell>
          <cell r="L672" t="str">
            <v>420218 Ремонт оборудования РКУ</v>
          </cell>
          <cell r="M672" t="str">
            <v>Selling, general and administrative expenses</v>
          </cell>
          <cell r="N672" t="str">
            <v>18.3</v>
          </cell>
          <cell r="O672" t="str">
            <v>Repairs and maintenance</v>
          </cell>
          <cell r="P672" t="e">
            <v>#N/A</v>
          </cell>
        </row>
        <row r="673">
          <cell r="A673" t="str">
            <v>420219</v>
          </cell>
          <cell r="B673">
            <v>472</v>
          </cell>
          <cell r="C673">
            <v>472</v>
          </cell>
          <cell r="D673" t="str">
            <v>Retained profit</v>
          </cell>
          <cell r="E673">
            <v>0</v>
          </cell>
          <cell r="H673">
            <v>30</v>
          </cell>
          <cell r="I673">
            <v>0</v>
          </cell>
          <cell r="J673">
            <v>0</v>
          </cell>
          <cell r="K673" t="str">
            <v>300000</v>
          </cell>
          <cell r="L673" t="str">
            <v>420219 Ремонт автотехники</v>
          </cell>
          <cell r="M673" t="str">
            <v>Selling, general and administrative expenses</v>
          </cell>
          <cell r="N673" t="str">
            <v>18.3</v>
          </cell>
          <cell r="O673" t="str">
            <v>Repairs and maintenance</v>
          </cell>
          <cell r="P673" t="e">
            <v>#N/A</v>
          </cell>
        </row>
        <row r="674">
          <cell r="A674" t="str">
            <v>420220</v>
          </cell>
          <cell r="B674">
            <v>472</v>
          </cell>
          <cell r="C674">
            <v>472</v>
          </cell>
          <cell r="D674" t="str">
            <v>Retained profit</v>
          </cell>
          <cell r="E674" t="str">
            <v>del</v>
          </cell>
          <cell r="H674">
            <v>30</v>
          </cell>
          <cell r="I674">
            <v>0</v>
          </cell>
          <cell r="J674">
            <v>0</v>
          </cell>
          <cell r="K674" t="str">
            <v>300000</v>
          </cell>
          <cell r="L674" t="str">
            <v>420220 Ремонт и эксплуатация транспортных средств</v>
          </cell>
          <cell r="M674" t="str">
            <v>Selling, general and administrative expenses</v>
          </cell>
          <cell r="N674" t="str">
            <v>18.3</v>
          </cell>
          <cell r="O674" t="str">
            <v>Repairs and maintenance</v>
          </cell>
          <cell r="P674" t="str">
            <v>Transportation, communication and utilities</v>
          </cell>
        </row>
        <row r="675">
          <cell r="A675" t="str">
            <v>420310</v>
          </cell>
          <cell r="B675">
            <v>472</v>
          </cell>
          <cell r="C675">
            <v>472</v>
          </cell>
          <cell r="D675" t="str">
            <v>Retained profit</v>
          </cell>
          <cell r="E675" t="str">
            <v>del</v>
          </cell>
          <cell r="H675">
            <v>30</v>
          </cell>
          <cell r="I675">
            <v>0</v>
          </cell>
          <cell r="J675">
            <v>0</v>
          </cell>
          <cell r="K675" t="str">
            <v>300000</v>
          </cell>
          <cell r="L675" t="str">
            <v>420310 ГСМ</v>
          </cell>
          <cell r="M675" t="str">
            <v>Selling, general and administrative expenses</v>
          </cell>
          <cell r="N675" t="str">
            <v>18.3</v>
          </cell>
          <cell r="O675" t="str">
            <v>Transportation, communication and utilities</v>
          </cell>
          <cell r="P675" t="str">
            <v>Transportation, communication and utilities</v>
          </cell>
        </row>
        <row r="676">
          <cell r="A676" t="str">
            <v>420320</v>
          </cell>
          <cell r="B676">
            <v>472</v>
          </cell>
          <cell r="C676">
            <v>472</v>
          </cell>
          <cell r="D676" t="str">
            <v>Retained profit</v>
          </cell>
          <cell r="E676">
            <v>0</v>
          </cell>
          <cell r="H676">
            <v>30</v>
          </cell>
          <cell r="I676">
            <v>0</v>
          </cell>
          <cell r="J676">
            <v>0</v>
          </cell>
          <cell r="K676" t="str">
            <v>300000</v>
          </cell>
          <cell r="L676" t="str">
            <v>420320 Наемный транспорт</v>
          </cell>
          <cell r="M676" t="str">
            <v>Selling, general and administrative expenses</v>
          </cell>
          <cell r="N676" t="str">
            <v>18.3</v>
          </cell>
          <cell r="O676" t="str">
            <v>Transportation, communication and utilities</v>
          </cell>
          <cell r="P676" t="str">
            <v>Transportation, communication and utilities</v>
          </cell>
        </row>
        <row r="677">
          <cell r="A677" t="str">
            <v>420330</v>
          </cell>
          <cell r="B677">
            <v>472</v>
          </cell>
          <cell r="C677">
            <v>472</v>
          </cell>
          <cell r="D677" t="str">
            <v>Retained profit</v>
          </cell>
          <cell r="E677">
            <v>0</v>
          </cell>
          <cell r="H677">
            <v>30</v>
          </cell>
          <cell r="I677">
            <v>0</v>
          </cell>
          <cell r="J677">
            <v>0</v>
          </cell>
          <cell r="K677" t="str">
            <v>300000</v>
          </cell>
          <cell r="L677" t="str">
            <v>420330 Наемный транспорт (сверх норм)</v>
          </cell>
          <cell r="M677" t="str">
            <v>Selling, general and administrative expenses</v>
          </cell>
          <cell r="N677" t="str">
            <v>18.3</v>
          </cell>
          <cell r="O677" t="str">
            <v>Transportation, communication and utilities</v>
          </cell>
          <cell r="P677" t="e">
            <v>#N/A</v>
          </cell>
        </row>
        <row r="678">
          <cell r="A678" t="str">
            <v>420410</v>
          </cell>
          <cell r="B678">
            <v>472</v>
          </cell>
          <cell r="C678">
            <v>472</v>
          </cell>
          <cell r="D678" t="str">
            <v>Retained profit</v>
          </cell>
          <cell r="E678">
            <v>0</v>
          </cell>
          <cell r="H678">
            <v>30</v>
          </cell>
          <cell r="I678">
            <v>0</v>
          </cell>
          <cell r="J678">
            <v>0</v>
          </cell>
          <cell r="K678" t="str">
            <v>300000</v>
          </cell>
          <cell r="L678" t="str">
            <v>420410 Радиотелефоны</v>
          </cell>
          <cell r="M678" t="str">
            <v>Selling, general and administrative expenses</v>
          </cell>
          <cell r="N678" t="str">
            <v>18.3</v>
          </cell>
          <cell r="O678" t="str">
            <v>Transportation, communication and utilities</v>
          </cell>
          <cell r="P678" t="str">
            <v>Transportation, communication and utilities</v>
          </cell>
        </row>
        <row r="679">
          <cell r="A679" t="str">
            <v>420420</v>
          </cell>
          <cell r="B679">
            <v>472</v>
          </cell>
          <cell r="C679">
            <v>472</v>
          </cell>
          <cell r="D679" t="str">
            <v>Retained profit</v>
          </cell>
          <cell r="E679">
            <v>0</v>
          </cell>
          <cell r="H679">
            <v>30</v>
          </cell>
          <cell r="I679">
            <v>0</v>
          </cell>
          <cell r="J679">
            <v>0</v>
          </cell>
          <cell r="K679" t="str">
            <v>300000</v>
          </cell>
          <cell r="L679" t="str">
            <v>420420 Обслуживание телефонной связи</v>
          </cell>
          <cell r="M679" t="str">
            <v>Selling, general and administrative expenses</v>
          </cell>
          <cell r="N679" t="str">
            <v>18.3</v>
          </cell>
          <cell r="O679" t="str">
            <v>Transportation, communication and utilities</v>
          </cell>
          <cell r="P679" t="str">
            <v>Transportation, communication and utilities</v>
          </cell>
        </row>
        <row r="680">
          <cell r="A680" t="str">
            <v>420430</v>
          </cell>
          <cell r="B680">
            <v>472</v>
          </cell>
          <cell r="C680">
            <v>472</v>
          </cell>
          <cell r="D680" t="str">
            <v>Retained profit</v>
          </cell>
          <cell r="E680">
            <v>0</v>
          </cell>
          <cell r="H680">
            <v>30</v>
          </cell>
          <cell r="I680">
            <v>0</v>
          </cell>
          <cell r="J680">
            <v>0</v>
          </cell>
          <cell r="K680" t="str">
            <v>300000</v>
          </cell>
          <cell r="L680" t="str">
            <v>420430 Обслуживание доступа к интернету, раб.станций</v>
          </cell>
          <cell r="M680" t="str">
            <v>Selling, general and administrative expenses</v>
          </cell>
          <cell r="N680" t="str">
            <v>18.3</v>
          </cell>
          <cell r="O680" t="str">
            <v>Transportation, communication and utilities</v>
          </cell>
          <cell r="P680" t="str">
            <v>Transportation, communication and utilities</v>
          </cell>
        </row>
        <row r="681">
          <cell r="A681" t="str">
            <v>420510</v>
          </cell>
          <cell r="B681">
            <v>472</v>
          </cell>
          <cell r="C681">
            <v>472</v>
          </cell>
          <cell r="D681" t="str">
            <v>Retained profit</v>
          </cell>
          <cell r="E681" t="str">
            <v>del</v>
          </cell>
          <cell r="H681">
            <v>30</v>
          </cell>
          <cell r="I681">
            <v>0</v>
          </cell>
          <cell r="J681">
            <v>0</v>
          </cell>
          <cell r="K681" t="str">
            <v>300000</v>
          </cell>
          <cell r="L681" t="str">
            <v>420510 Дератизация помещения</v>
          </cell>
          <cell r="M681" t="str">
            <v>Selling, general and administrative expenses</v>
          </cell>
          <cell r="N681" t="str">
            <v>18.3</v>
          </cell>
          <cell r="O681" t="str">
            <v>Transportation, communication and utilities</v>
          </cell>
          <cell r="P681" t="str">
            <v>Transportation, communication and utilities</v>
          </cell>
        </row>
        <row r="682">
          <cell r="A682" t="str">
            <v>420520</v>
          </cell>
          <cell r="B682">
            <v>472</v>
          </cell>
          <cell r="C682">
            <v>472</v>
          </cell>
          <cell r="D682" t="str">
            <v>Retained profit</v>
          </cell>
          <cell r="E682" t="str">
            <v>del</v>
          </cell>
          <cell r="H682">
            <v>30</v>
          </cell>
          <cell r="I682">
            <v>0</v>
          </cell>
          <cell r="J682">
            <v>0</v>
          </cell>
          <cell r="K682" t="str">
            <v>300000</v>
          </cell>
          <cell r="L682" t="str">
            <v>420520 Утилизация отходов производства</v>
          </cell>
          <cell r="M682" t="e">
            <v>#N/A</v>
          </cell>
          <cell r="N682" t="e">
            <v>#N/A</v>
          </cell>
          <cell r="O682" t="e">
            <v>#N/A</v>
          </cell>
          <cell r="P682" t="e">
            <v>#N/A</v>
          </cell>
        </row>
        <row r="683">
          <cell r="A683" t="str">
            <v>420521</v>
          </cell>
          <cell r="B683">
            <v>472</v>
          </cell>
          <cell r="C683">
            <v>472</v>
          </cell>
          <cell r="D683" t="str">
            <v>Retained profit</v>
          </cell>
          <cell r="E683" t="str">
            <v>del</v>
          </cell>
          <cell r="H683">
            <v>30</v>
          </cell>
          <cell r="I683">
            <v>0</v>
          </cell>
          <cell r="J683">
            <v>0</v>
          </cell>
          <cell r="K683" t="str">
            <v>300000</v>
          </cell>
          <cell r="L683" t="str">
            <v>420521 Утилизация люминисцентных ламп</v>
          </cell>
          <cell r="M683" t="e">
            <v>#N/A</v>
          </cell>
          <cell r="N683" t="e">
            <v>#N/A</v>
          </cell>
          <cell r="O683" t="e">
            <v>#N/A</v>
          </cell>
          <cell r="P683" t="e">
            <v>#N/A</v>
          </cell>
        </row>
        <row r="684">
          <cell r="A684" t="str">
            <v>420530</v>
          </cell>
          <cell r="B684">
            <v>472</v>
          </cell>
          <cell r="C684">
            <v>472</v>
          </cell>
          <cell r="D684" t="str">
            <v>Retained profit</v>
          </cell>
          <cell r="E684">
            <v>0</v>
          </cell>
          <cell r="H684">
            <v>30</v>
          </cell>
          <cell r="I684">
            <v>0</v>
          </cell>
          <cell r="J684">
            <v>0</v>
          </cell>
          <cell r="K684" t="str">
            <v>300000</v>
          </cell>
          <cell r="L684" t="str">
            <v>420530 Вывоз и уборка мусора</v>
          </cell>
          <cell r="M684" t="str">
            <v>Selling, general and administrative expenses</v>
          </cell>
          <cell r="N684" t="str">
            <v>18.3</v>
          </cell>
          <cell r="O684" t="str">
            <v>Transportation, communication and utilities</v>
          </cell>
          <cell r="P684" t="str">
            <v>Transportation, communication and utilities</v>
          </cell>
        </row>
        <row r="685">
          <cell r="A685" t="str">
            <v>420531</v>
          </cell>
          <cell r="B685">
            <v>472</v>
          </cell>
          <cell r="C685">
            <v>472</v>
          </cell>
          <cell r="D685" t="str">
            <v>Retained profit</v>
          </cell>
          <cell r="E685" t="str">
            <v>del</v>
          </cell>
          <cell r="H685">
            <v>30</v>
          </cell>
          <cell r="I685">
            <v>0</v>
          </cell>
          <cell r="J685">
            <v>0</v>
          </cell>
          <cell r="K685" t="str">
            <v>300000</v>
          </cell>
          <cell r="L685" t="str">
            <v>420531 Коврики в холл</v>
          </cell>
          <cell r="M685" t="str">
            <v>Selling, general and administrative expenses</v>
          </cell>
          <cell r="N685" t="str">
            <v>18.3</v>
          </cell>
          <cell r="O685" t="str">
            <v>Transportation, communication and utilities</v>
          </cell>
          <cell r="P685" t="str">
            <v>Transportation, communication and utilities</v>
          </cell>
        </row>
        <row r="686">
          <cell r="A686" t="str">
            <v>420532</v>
          </cell>
          <cell r="B686">
            <v>472</v>
          </cell>
          <cell r="C686">
            <v>472</v>
          </cell>
          <cell r="D686" t="str">
            <v>Retained profit</v>
          </cell>
          <cell r="E686">
            <v>0</v>
          </cell>
          <cell r="H686">
            <v>30</v>
          </cell>
          <cell r="I686">
            <v>0</v>
          </cell>
          <cell r="J686">
            <v>0</v>
          </cell>
          <cell r="K686" t="str">
            <v>300000</v>
          </cell>
          <cell r="L686" t="str">
            <v>420532 Прочие расходы по уборки и дератизации</v>
          </cell>
          <cell r="M686" t="str">
            <v>Selling, general and administrative expenses</v>
          </cell>
          <cell r="N686" t="str">
            <v>18.3</v>
          </cell>
          <cell r="O686" t="str">
            <v>Transportation, communication and utilities</v>
          </cell>
          <cell r="P686" t="e">
            <v>#N/A</v>
          </cell>
        </row>
        <row r="687">
          <cell r="A687" t="str">
            <v>420533</v>
          </cell>
          <cell r="B687">
            <v>472</v>
          </cell>
          <cell r="C687">
            <v>472</v>
          </cell>
          <cell r="D687" t="str">
            <v>Retained profit</v>
          </cell>
          <cell r="E687">
            <v>0</v>
          </cell>
          <cell r="H687">
            <v>30</v>
          </cell>
          <cell r="I687">
            <v>0</v>
          </cell>
          <cell r="J687">
            <v>0</v>
          </cell>
          <cell r="K687" t="str">
            <v>300000</v>
          </cell>
          <cell r="L687" t="str">
            <v>420533 Уборка территории (поливальная машина)</v>
          </cell>
          <cell r="M687" t="str">
            <v>Selling, general and administrative expenses</v>
          </cell>
          <cell r="N687" t="str">
            <v>18.3</v>
          </cell>
          <cell r="O687" t="str">
            <v>Transportation, communication and utilities</v>
          </cell>
          <cell r="P687" t="e">
            <v>#N/A</v>
          </cell>
        </row>
        <row r="688">
          <cell r="A688" t="str">
            <v>420534</v>
          </cell>
          <cell r="B688">
            <v>472</v>
          </cell>
          <cell r="C688">
            <v>472</v>
          </cell>
          <cell r="D688" t="str">
            <v>Retained profit</v>
          </cell>
          <cell r="E688" t="str">
            <v>del</v>
          </cell>
          <cell r="H688">
            <v>30</v>
          </cell>
          <cell r="I688">
            <v>0</v>
          </cell>
          <cell r="J688">
            <v>0</v>
          </cell>
          <cell r="K688" t="str">
            <v>300000</v>
          </cell>
          <cell r="L688" t="str">
            <v>420534 Уборка территории (снег)</v>
          </cell>
          <cell r="M688" t="str">
            <v>Selling, general and administrative expenses</v>
          </cell>
          <cell r="N688" t="str">
            <v>18.3</v>
          </cell>
          <cell r="O688" t="str">
            <v>Transportation, communication and utilities</v>
          </cell>
          <cell r="P688" t="str">
            <v>Transportation, communication and utilities</v>
          </cell>
        </row>
        <row r="689">
          <cell r="A689" t="str">
            <v>420540</v>
          </cell>
          <cell r="B689">
            <v>472</v>
          </cell>
          <cell r="C689">
            <v>472</v>
          </cell>
          <cell r="D689" t="str">
            <v>Retained profit</v>
          </cell>
          <cell r="E689">
            <v>0</v>
          </cell>
          <cell r="H689">
            <v>30</v>
          </cell>
          <cell r="I689">
            <v>0</v>
          </cell>
          <cell r="J689">
            <v>0</v>
          </cell>
          <cell r="K689" t="str">
            <v>300000</v>
          </cell>
          <cell r="L689" t="str">
            <v>420540 Электроэнергия</v>
          </cell>
          <cell r="M689" t="str">
            <v>Selling, general and administrative expenses</v>
          </cell>
          <cell r="N689" t="str">
            <v>18.3</v>
          </cell>
          <cell r="O689" t="str">
            <v>Transportation, communication and utilities</v>
          </cell>
          <cell r="P689" t="str">
            <v>Transportation, communication and utilities</v>
          </cell>
        </row>
        <row r="690">
          <cell r="A690" t="str">
            <v>420541</v>
          </cell>
          <cell r="B690">
            <v>472</v>
          </cell>
          <cell r="C690">
            <v>472</v>
          </cell>
          <cell r="D690" t="str">
            <v>Retained profit</v>
          </cell>
          <cell r="E690">
            <v>0</v>
          </cell>
          <cell r="H690">
            <v>30</v>
          </cell>
          <cell r="I690">
            <v>0</v>
          </cell>
          <cell r="J690">
            <v>0</v>
          </cell>
          <cell r="K690" t="str">
            <v>300000</v>
          </cell>
          <cell r="L690" t="str">
            <v>420541 Газ</v>
          </cell>
          <cell r="M690" t="str">
            <v>Selling, general and administrative expenses</v>
          </cell>
          <cell r="N690" t="str">
            <v>18.3</v>
          </cell>
          <cell r="O690" t="str">
            <v>Transportation, communication and utilities</v>
          </cell>
          <cell r="P690" t="e">
            <v>#N/A</v>
          </cell>
        </row>
        <row r="691">
          <cell r="A691" t="str">
            <v>420542</v>
          </cell>
          <cell r="B691">
            <v>472</v>
          </cell>
          <cell r="C691">
            <v>472</v>
          </cell>
          <cell r="D691" t="str">
            <v>Retained profit</v>
          </cell>
          <cell r="E691">
            <v>0</v>
          </cell>
          <cell r="H691">
            <v>30</v>
          </cell>
          <cell r="I691">
            <v>0</v>
          </cell>
          <cell r="J691">
            <v>0</v>
          </cell>
          <cell r="K691" t="str">
            <v>300000</v>
          </cell>
          <cell r="L691" t="str">
            <v>420542 Вода</v>
          </cell>
          <cell r="M691" t="str">
            <v>Selling, general and administrative expenses</v>
          </cell>
          <cell r="N691" t="str">
            <v>18.3</v>
          </cell>
          <cell r="O691" t="str">
            <v>Transportation, communication and utilities</v>
          </cell>
          <cell r="P691" t="e">
            <v>#N/A</v>
          </cell>
        </row>
        <row r="692">
          <cell r="A692" t="str">
            <v>420543</v>
          </cell>
          <cell r="B692">
            <v>472</v>
          </cell>
          <cell r="C692">
            <v>472</v>
          </cell>
          <cell r="D692" t="str">
            <v>Retained profit</v>
          </cell>
          <cell r="E692">
            <v>0</v>
          </cell>
          <cell r="H692">
            <v>30</v>
          </cell>
          <cell r="I692">
            <v>0</v>
          </cell>
          <cell r="J692">
            <v>0</v>
          </cell>
          <cell r="K692" t="str">
            <v>300000</v>
          </cell>
          <cell r="L692" t="str">
            <v>420543 Тепло, горячее водоснабжение</v>
          </cell>
          <cell r="M692" t="e">
            <v>#N/A</v>
          </cell>
          <cell r="N692" t="e">
            <v>#N/A</v>
          </cell>
          <cell r="O692" t="e">
            <v>#N/A</v>
          </cell>
          <cell r="P692" t="e">
            <v>#N/A</v>
          </cell>
        </row>
        <row r="693">
          <cell r="A693" t="str">
            <v>420544</v>
          </cell>
          <cell r="B693">
            <v>472</v>
          </cell>
          <cell r="C693">
            <v>472</v>
          </cell>
          <cell r="D693" t="str">
            <v>Retained profit</v>
          </cell>
          <cell r="E693">
            <v>0</v>
          </cell>
          <cell r="H693">
            <v>30</v>
          </cell>
          <cell r="I693">
            <v>0</v>
          </cell>
          <cell r="J693">
            <v>0</v>
          </cell>
          <cell r="K693" t="str">
            <v>300000</v>
          </cell>
          <cell r="L693" t="str">
            <v>420544 Прочие коммунальные услуги</v>
          </cell>
          <cell r="M693" t="str">
            <v>Selling, general and administrative expenses</v>
          </cell>
          <cell r="N693" t="str">
            <v>18.3</v>
          </cell>
          <cell r="O693" t="str">
            <v>Transportation, communication and utilities</v>
          </cell>
          <cell r="P693" t="str">
            <v>Transportation, communication and utilities</v>
          </cell>
        </row>
        <row r="694">
          <cell r="A694" t="str">
            <v>420550</v>
          </cell>
          <cell r="B694">
            <v>472</v>
          </cell>
          <cell r="C694">
            <v>472</v>
          </cell>
          <cell r="D694" t="str">
            <v>Retained profit</v>
          </cell>
          <cell r="E694" t="str">
            <v>del</v>
          </cell>
          <cell r="H694">
            <v>30</v>
          </cell>
          <cell r="I694">
            <v>0</v>
          </cell>
          <cell r="J694">
            <v>0</v>
          </cell>
          <cell r="K694" t="str">
            <v>300000</v>
          </cell>
          <cell r="L694" t="str">
            <v>420550 Прочие эксплуатационные расходы</v>
          </cell>
          <cell r="M694" t="str">
            <v>Selling, general and administrative expenses</v>
          </cell>
          <cell r="N694" t="str">
            <v>18.3</v>
          </cell>
          <cell r="O694" t="str">
            <v>Transportation, communication and utilities</v>
          </cell>
          <cell r="P694" t="str">
            <v>Transportation, communication and utilities</v>
          </cell>
        </row>
        <row r="695">
          <cell r="A695" t="str">
            <v>430110</v>
          </cell>
          <cell r="B695">
            <v>472</v>
          </cell>
          <cell r="C695">
            <v>472</v>
          </cell>
          <cell r="D695" t="str">
            <v>Retained profit</v>
          </cell>
          <cell r="E695">
            <v>0</v>
          </cell>
          <cell r="H695">
            <v>30</v>
          </cell>
          <cell r="I695">
            <v>0</v>
          </cell>
          <cell r="J695">
            <v>0</v>
          </cell>
          <cell r="K695" t="str">
            <v>300000</v>
          </cell>
          <cell r="L695" t="str">
            <v>430110 Комиссионные банков</v>
          </cell>
          <cell r="M695" t="str">
            <v>Net interest expense</v>
          </cell>
          <cell r="N695" t="str">
            <v>18.5</v>
          </cell>
          <cell r="O695" t="str">
            <v>Interest paid</v>
          </cell>
          <cell r="P695" t="str">
            <v>Interest paid</v>
          </cell>
        </row>
        <row r="696">
          <cell r="A696" t="str">
            <v>430120</v>
          </cell>
          <cell r="B696">
            <v>472</v>
          </cell>
          <cell r="C696">
            <v>472</v>
          </cell>
          <cell r="D696" t="str">
            <v>Retained profit</v>
          </cell>
          <cell r="E696">
            <v>0</v>
          </cell>
          <cell r="H696">
            <v>30</v>
          </cell>
          <cell r="I696">
            <v>0</v>
          </cell>
          <cell r="J696">
            <v>0</v>
          </cell>
          <cell r="K696" t="str">
            <v>300000</v>
          </cell>
          <cell r="L696" t="str">
            <v>430120 Прочие комиссионные</v>
          </cell>
          <cell r="M696" t="str">
            <v>Net interest expense</v>
          </cell>
          <cell r="N696" t="str">
            <v>18.5</v>
          </cell>
          <cell r="O696" t="str">
            <v>Interest paid</v>
          </cell>
          <cell r="P696" t="str">
            <v>Interest paid</v>
          </cell>
        </row>
        <row r="697">
          <cell r="A697" t="str">
            <v>430130</v>
          </cell>
          <cell r="B697">
            <v>472</v>
          </cell>
          <cell r="C697">
            <v>472</v>
          </cell>
          <cell r="D697" t="str">
            <v>Retained profit</v>
          </cell>
          <cell r="E697">
            <v>0</v>
          </cell>
          <cell r="H697">
            <v>30</v>
          </cell>
          <cell r="I697">
            <v>0</v>
          </cell>
          <cell r="J697">
            <v>0</v>
          </cell>
          <cell r="K697" t="str">
            <v>300000</v>
          </cell>
          <cell r="L697" t="str">
            <v>430130 Комиссионные по кредитным картам</v>
          </cell>
          <cell r="M697" t="str">
            <v>Selling, general and administrative expenses</v>
          </cell>
          <cell r="N697" t="str">
            <v>18.3</v>
          </cell>
          <cell r="O697" t="str">
            <v xml:space="preserve">Other </v>
          </cell>
          <cell r="P697" t="str">
            <v xml:space="preserve">Other </v>
          </cell>
        </row>
        <row r="698">
          <cell r="A698" t="str">
            <v>430140</v>
          </cell>
          <cell r="B698">
            <v>472</v>
          </cell>
          <cell r="C698">
            <v>472</v>
          </cell>
          <cell r="D698" t="str">
            <v>Retained profit</v>
          </cell>
          <cell r="E698">
            <v>0</v>
          </cell>
          <cell r="H698">
            <v>30</v>
          </cell>
          <cell r="I698">
            <v>0</v>
          </cell>
          <cell r="J698">
            <v>0</v>
          </cell>
          <cell r="K698" t="str">
            <v>300000</v>
          </cell>
          <cell r="L698" t="str">
            <v>430140 Комиссионные по кредитам</v>
          </cell>
          <cell r="M698" t="str">
            <v>Net interest expense</v>
          </cell>
          <cell r="N698" t="str">
            <v>18.5</v>
          </cell>
          <cell r="O698" t="str">
            <v>Interest paid</v>
          </cell>
          <cell r="P698" t="str">
            <v>Interest paid</v>
          </cell>
        </row>
        <row r="699">
          <cell r="A699" t="str">
            <v>430210</v>
          </cell>
          <cell r="B699">
            <v>472</v>
          </cell>
          <cell r="C699">
            <v>472</v>
          </cell>
          <cell r="D699" t="str">
            <v>Retained profit</v>
          </cell>
          <cell r="E699">
            <v>0</v>
          </cell>
          <cell r="H699">
            <v>30</v>
          </cell>
          <cell r="I699">
            <v>0</v>
          </cell>
          <cell r="J699">
            <v>0</v>
          </cell>
          <cell r="K699" t="str">
            <v>300000</v>
          </cell>
          <cell r="L699" t="str">
            <v>430210 Подписка, доставка, литература</v>
          </cell>
          <cell r="M699" t="str">
            <v>Selling, general and administrative expenses</v>
          </cell>
          <cell r="N699" t="str">
            <v>18.3</v>
          </cell>
          <cell r="O699" t="str">
            <v xml:space="preserve">Other </v>
          </cell>
          <cell r="P699" t="str">
            <v xml:space="preserve">Other </v>
          </cell>
        </row>
        <row r="700">
          <cell r="A700" t="str">
            <v>430211</v>
          </cell>
          <cell r="B700">
            <v>472</v>
          </cell>
          <cell r="C700">
            <v>472</v>
          </cell>
          <cell r="D700" t="str">
            <v>Retained profit</v>
          </cell>
          <cell r="E700">
            <v>0</v>
          </cell>
          <cell r="H700">
            <v>30</v>
          </cell>
          <cell r="I700">
            <v>0</v>
          </cell>
          <cell r="J700">
            <v>0</v>
          </cell>
          <cell r="K700" t="str">
            <v>300000</v>
          </cell>
          <cell r="L700" t="str">
            <v>430211 Методическая литература</v>
          </cell>
          <cell r="M700" t="str">
            <v>Selling, general and administrative expenses</v>
          </cell>
          <cell r="N700" t="str">
            <v>18.3</v>
          </cell>
          <cell r="O700" t="str">
            <v xml:space="preserve">Other </v>
          </cell>
          <cell r="P700" t="e">
            <v>#N/A</v>
          </cell>
        </row>
        <row r="701">
          <cell r="A701" t="str">
            <v>430220</v>
          </cell>
          <cell r="B701">
            <v>472</v>
          </cell>
          <cell r="C701">
            <v>472</v>
          </cell>
          <cell r="D701" t="str">
            <v>Retained profit</v>
          </cell>
          <cell r="E701">
            <v>0</v>
          </cell>
          <cell r="H701">
            <v>30</v>
          </cell>
          <cell r="I701">
            <v>0</v>
          </cell>
          <cell r="J701">
            <v>0</v>
          </cell>
          <cell r="K701" t="str">
            <v>300000</v>
          </cell>
          <cell r="L701" t="str">
            <v>430220 Расходные материалы</v>
          </cell>
          <cell r="M701" t="str">
            <v>Selling, general and administrative expenses</v>
          </cell>
          <cell r="N701" t="str">
            <v>18.3</v>
          </cell>
          <cell r="O701" t="str">
            <v>Transportation, communication and utilities</v>
          </cell>
          <cell r="P701" t="str">
            <v>Transportation, communication and utilities</v>
          </cell>
        </row>
        <row r="702">
          <cell r="A702" t="str">
            <v>430310</v>
          </cell>
          <cell r="B702">
            <v>472</v>
          </cell>
          <cell r="C702">
            <v>472</v>
          </cell>
          <cell r="D702" t="str">
            <v>Retained profit</v>
          </cell>
          <cell r="E702">
            <v>0</v>
          </cell>
          <cell r="H702">
            <v>30</v>
          </cell>
          <cell r="I702">
            <v>0</v>
          </cell>
          <cell r="J702">
            <v>0</v>
          </cell>
          <cell r="K702" t="str">
            <v>300000</v>
          </cell>
          <cell r="L702" t="str">
            <v>430310 Семинары</v>
          </cell>
          <cell r="M702" t="str">
            <v>Selling, general and administrative expenses</v>
          </cell>
          <cell r="N702" t="str">
            <v>18.3</v>
          </cell>
          <cell r="O702" t="str">
            <v>Professional fees</v>
          </cell>
          <cell r="P702" t="str">
            <v>Professional fees</v>
          </cell>
        </row>
        <row r="703">
          <cell r="A703" t="str">
            <v>430311</v>
          </cell>
          <cell r="B703">
            <v>472</v>
          </cell>
          <cell r="C703">
            <v>472</v>
          </cell>
          <cell r="D703" t="str">
            <v>Retained profit</v>
          </cell>
          <cell r="E703">
            <v>0</v>
          </cell>
          <cell r="H703">
            <v>30</v>
          </cell>
          <cell r="I703">
            <v>0</v>
          </cell>
          <cell r="J703">
            <v>0</v>
          </cell>
          <cell r="K703" t="str">
            <v>300000</v>
          </cell>
          <cell r="L703" t="str">
            <v>430311 Консультации</v>
          </cell>
          <cell r="M703" t="str">
            <v>Selling, general and administrative expenses</v>
          </cell>
          <cell r="N703" t="str">
            <v>18.3</v>
          </cell>
          <cell r="O703" t="str">
            <v>Professional fees</v>
          </cell>
          <cell r="P703" t="str">
            <v>Professional fees</v>
          </cell>
        </row>
        <row r="704">
          <cell r="A704" t="str">
            <v>430320</v>
          </cell>
          <cell r="B704">
            <v>472</v>
          </cell>
          <cell r="C704">
            <v>472</v>
          </cell>
          <cell r="D704" t="str">
            <v>Retained profit</v>
          </cell>
          <cell r="E704" t="str">
            <v>del</v>
          </cell>
          <cell r="H704">
            <v>30</v>
          </cell>
          <cell r="I704">
            <v>0</v>
          </cell>
          <cell r="J704">
            <v>0</v>
          </cell>
          <cell r="K704" t="str">
            <v>300000</v>
          </cell>
          <cell r="L704" t="str">
            <v>430320 Обучение новым профессиям</v>
          </cell>
          <cell r="M704" t="str">
            <v>Selling, general and administrative expenses</v>
          </cell>
          <cell r="N704" t="str">
            <v>18.3</v>
          </cell>
          <cell r="O704" t="str">
            <v>Labour costs</v>
          </cell>
          <cell r="P704" t="str">
            <v>Labour costs</v>
          </cell>
        </row>
        <row r="705">
          <cell r="A705" t="str">
            <v>430321</v>
          </cell>
          <cell r="B705">
            <v>472</v>
          </cell>
          <cell r="C705">
            <v>472</v>
          </cell>
          <cell r="D705" t="str">
            <v>Retained profit</v>
          </cell>
          <cell r="E705" t="str">
            <v>del</v>
          </cell>
          <cell r="H705">
            <v>30</v>
          </cell>
          <cell r="I705">
            <v>0</v>
          </cell>
          <cell r="J705">
            <v>0</v>
          </cell>
          <cell r="K705" t="str">
            <v>300000</v>
          </cell>
          <cell r="L705" t="str">
            <v>430321 Повышение квалификации</v>
          </cell>
          <cell r="M705" t="str">
            <v>Selling, general and administrative expenses</v>
          </cell>
          <cell r="N705" t="str">
            <v>18.3</v>
          </cell>
          <cell r="O705" t="str">
            <v>Labour costs</v>
          </cell>
          <cell r="P705" t="str">
            <v>Labour costs</v>
          </cell>
        </row>
        <row r="706">
          <cell r="A706" t="str">
            <v>430322</v>
          </cell>
          <cell r="B706">
            <v>472</v>
          </cell>
          <cell r="C706">
            <v>472</v>
          </cell>
          <cell r="D706" t="str">
            <v>Retained profit</v>
          </cell>
          <cell r="E706">
            <v>0</v>
          </cell>
          <cell r="H706">
            <v>30</v>
          </cell>
          <cell r="I706">
            <v>0</v>
          </cell>
          <cell r="J706">
            <v>0</v>
          </cell>
          <cell r="K706" t="str">
            <v>300000</v>
          </cell>
          <cell r="L706" t="str">
            <v>430322 Прочее обучение</v>
          </cell>
          <cell r="M706" t="str">
            <v>Selling, general and administrative expenses</v>
          </cell>
          <cell r="N706" t="str">
            <v>18.3</v>
          </cell>
          <cell r="O706" t="str">
            <v>Labour costs</v>
          </cell>
          <cell r="P706" t="str">
            <v>Labour costs</v>
          </cell>
        </row>
        <row r="707">
          <cell r="A707" t="str">
            <v>430330</v>
          </cell>
          <cell r="B707">
            <v>472</v>
          </cell>
          <cell r="C707">
            <v>472</v>
          </cell>
          <cell r="D707" t="str">
            <v>Retained profit</v>
          </cell>
          <cell r="E707">
            <v>0</v>
          </cell>
          <cell r="H707">
            <v>30</v>
          </cell>
          <cell r="I707">
            <v>0</v>
          </cell>
          <cell r="J707">
            <v>0</v>
          </cell>
          <cell r="K707" t="str">
            <v>300000</v>
          </cell>
          <cell r="L707" t="str">
            <v>430330 Аудиторские услуги</v>
          </cell>
          <cell r="M707" t="str">
            <v>Selling, general and administrative expenses</v>
          </cell>
          <cell r="N707" t="str">
            <v>18.3</v>
          </cell>
          <cell r="O707" t="str">
            <v>Professional fees</v>
          </cell>
          <cell r="P707" t="str">
            <v>Professional fees</v>
          </cell>
        </row>
        <row r="708">
          <cell r="A708" t="str">
            <v>430410</v>
          </cell>
          <cell r="B708">
            <v>472</v>
          </cell>
          <cell r="C708">
            <v>472</v>
          </cell>
          <cell r="D708" t="str">
            <v>Retained profit</v>
          </cell>
          <cell r="E708">
            <v>0</v>
          </cell>
          <cell r="H708">
            <v>30</v>
          </cell>
          <cell r="I708">
            <v>0</v>
          </cell>
          <cell r="J708">
            <v>0</v>
          </cell>
          <cell r="K708" t="str">
            <v>300000</v>
          </cell>
          <cell r="L708" t="str">
            <v>430410 Обслуживание, обновление, установка инф.систем</v>
          </cell>
          <cell r="M708" t="str">
            <v>Selling, general and administrative expenses</v>
          </cell>
          <cell r="N708" t="str">
            <v>18.3</v>
          </cell>
          <cell r="O708" t="str">
            <v>Professional fees</v>
          </cell>
          <cell r="P708" t="str">
            <v>Professional fees</v>
          </cell>
        </row>
        <row r="709">
          <cell r="A709" t="str">
            <v>430510</v>
          </cell>
          <cell r="B709">
            <v>472</v>
          </cell>
          <cell r="C709">
            <v>472</v>
          </cell>
          <cell r="D709" t="str">
            <v>Retained profit</v>
          </cell>
          <cell r="E709">
            <v>0</v>
          </cell>
          <cell r="H709">
            <v>30</v>
          </cell>
          <cell r="I709">
            <v>0</v>
          </cell>
          <cell r="J709">
            <v>0</v>
          </cell>
          <cell r="K709" t="str">
            <v>300000</v>
          </cell>
          <cell r="L709" t="str">
            <v>430510 Нотариальные услуги</v>
          </cell>
          <cell r="M709" t="str">
            <v>Selling, general and administrative expenses</v>
          </cell>
          <cell r="N709" t="str">
            <v>18.3</v>
          </cell>
          <cell r="O709" t="str">
            <v>Professional fees</v>
          </cell>
          <cell r="P709" t="str">
            <v>Professional fees</v>
          </cell>
        </row>
        <row r="710">
          <cell r="A710" t="str">
            <v>430520</v>
          </cell>
          <cell r="B710">
            <v>472</v>
          </cell>
          <cell r="C710">
            <v>472</v>
          </cell>
          <cell r="D710" t="str">
            <v>Retained profit</v>
          </cell>
          <cell r="E710" t="str">
            <v>del</v>
          </cell>
          <cell r="H710">
            <v>30</v>
          </cell>
          <cell r="I710">
            <v>0</v>
          </cell>
          <cell r="J710">
            <v>0</v>
          </cell>
          <cell r="K710" t="str">
            <v>300000</v>
          </cell>
          <cell r="L710" t="str">
            <v>430520 Лицензирование, сертификация</v>
          </cell>
          <cell r="M710" t="str">
            <v>Selling, general and administrative expenses</v>
          </cell>
          <cell r="N710" t="str">
            <v>18.3</v>
          </cell>
          <cell r="O710" t="str">
            <v>Professional fees</v>
          </cell>
          <cell r="P710" t="str">
            <v>Professional fees</v>
          </cell>
        </row>
        <row r="711">
          <cell r="A711" t="str">
            <v>430530</v>
          </cell>
          <cell r="B711">
            <v>472</v>
          </cell>
          <cell r="C711">
            <v>472</v>
          </cell>
          <cell r="D711" t="str">
            <v>Retained profit</v>
          </cell>
          <cell r="E711">
            <v>0</v>
          </cell>
          <cell r="H711">
            <v>30</v>
          </cell>
          <cell r="I711">
            <v>0</v>
          </cell>
          <cell r="J711">
            <v>0</v>
          </cell>
          <cell r="K711" t="str">
            <v>300000</v>
          </cell>
          <cell r="L711" t="str">
            <v>430530 Страхование, оценочные работы</v>
          </cell>
          <cell r="M711" t="str">
            <v>Selling, general and administrative expenses</v>
          </cell>
          <cell r="N711" t="str">
            <v>18.3</v>
          </cell>
          <cell r="O711" t="str">
            <v>Professional fees</v>
          </cell>
          <cell r="P711" t="str">
            <v>Professional fees</v>
          </cell>
        </row>
        <row r="712">
          <cell r="A712" t="str">
            <v>430540</v>
          </cell>
          <cell r="B712">
            <v>472</v>
          </cell>
          <cell r="C712">
            <v>472</v>
          </cell>
          <cell r="D712" t="str">
            <v>Retained profit</v>
          </cell>
          <cell r="E712">
            <v>0</v>
          </cell>
          <cell r="H712">
            <v>30</v>
          </cell>
          <cell r="I712">
            <v>0</v>
          </cell>
          <cell r="J712">
            <v>0</v>
          </cell>
          <cell r="K712" t="str">
            <v>300000</v>
          </cell>
          <cell r="L712" t="str">
            <v>430540 Услуги юриста</v>
          </cell>
          <cell r="M712" t="str">
            <v>Selling, general and administrative expenses</v>
          </cell>
          <cell r="N712" t="str">
            <v>18.3</v>
          </cell>
          <cell r="O712" t="str">
            <v>Professional fees</v>
          </cell>
          <cell r="P712" t="str">
            <v>Professional fees</v>
          </cell>
        </row>
        <row r="713">
          <cell r="A713" t="str">
            <v>430550</v>
          </cell>
          <cell r="B713">
            <v>472</v>
          </cell>
          <cell r="C713">
            <v>472</v>
          </cell>
          <cell r="D713" t="str">
            <v>Retained profit</v>
          </cell>
          <cell r="E713">
            <v>0</v>
          </cell>
          <cell r="H713">
            <v>30</v>
          </cell>
          <cell r="I713">
            <v>0</v>
          </cell>
          <cell r="J713">
            <v>0</v>
          </cell>
          <cell r="K713" t="str">
            <v>300000</v>
          </cell>
          <cell r="L713" t="str">
            <v>430550 Расходы собственника</v>
          </cell>
          <cell r="M713" t="str">
            <v>Selling, general and administrative expenses</v>
          </cell>
          <cell r="N713" t="str">
            <v>18.3</v>
          </cell>
          <cell r="O713" t="str">
            <v>Professional fees</v>
          </cell>
          <cell r="P713" t="e">
            <v>#N/A</v>
          </cell>
        </row>
        <row r="714">
          <cell r="A714" t="str">
            <v>430610</v>
          </cell>
          <cell r="B714">
            <v>472</v>
          </cell>
          <cell r="C714">
            <v>472</v>
          </cell>
          <cell r="D714" t="str">
            <v>Retained profit</v>
          </cell>
          <cell r="E714" t="str">
            <v>del</v>
          </cell>
          <cell r="H714">
            <v>30</v>
          </cell>
          <cell r="I714">
            <v>0</v>
          </cell>
          <cell r="J714">
            <v>0</v>
          </cell>
          <cell r="K714" t="str">
            <v>300000</v>
          </cell>
          <cell r="L714" t="str">
            <v>430610 Рекрутинг</v>
          </cell>
          <cell r="M714" t="str">
            <v>Selling, general and administrative expenses</v>
          </cell>
          <cell r="N714" t="str">
            <v>18.3</v>
          </cell>
          <cell r="O714" t="str">
            <v>Professional fees</v>
          </cell>
          <cell r="P714" t="str">
            <v>Professional fees</v>
          </cell>
        </row>
        <row r="715">
          <cell r="A715" t="str">
            <v>430611</v>
          </cell>
          <cell r="B715">
            <v>472</v>
          </cell>
          <cell r="C715">
            <v>472</v>
          </cell>
          <cell r="D715" t="str">
            <v>Retained profit</v>
          </cell>
          <cell r="E715">
            <v>0</v>
          </cell>
          <cell r="H715">
            <v>30</v>
          </cell>
          <cell r="I715">
            <v>0</v>
          </cell>
          <cell r="J715">
            <v>0</v>
          </cell>
          <cell r="K715" t="str">
            <v>300000</v>
          </cell>
          <cell r="L715" t="str">
            <v>430611 Объявления по подбору персонала</v>
          </cell>
          <cell r="M715" t="str">
            <v>Selling, general and administrative expenses</v>
          </cell>
          <cell r="N715" t="str">
            <v>18.3</v>
          </cell>
          <cell r="O715" t="str">
            <v xml:space="preserve">Other </v>
          </cell>
          <cell r="P715" t="str">
            <v xml:space="preserve">Other </v>
          </cell>
        </row>
        <row r="716">
          <cell r="A716" t="str">
            <v>430612</v>
          </cell>
          <cell r="B716">
            <v>472</v>
          </cell>
          <cell r="C716">
            <v>472</v>
          </cell>
          <cell r="D716" t="str">
            <v>Retained profit</v>
          </cell>
          <cell r="E716">
            <v>0</v>
          </cell>
          <cell r="H716">
            <v>30</v>
          </cell>
          <cell r="I716">
            <v>0</v>
          </cell>
          <cell r="J716">
            <v>0</v>
          </cell>
          <cell r="K716" t="str">
            <v>300000</v>
          </cell>
          <cell r="L716" t="str">
            <v>430612 Услуги по подбору персонала</v>
          </cell>
          <cell r="M716" t="str">
            <v>Selling, general and administrative expenses</v>
          </cell>
          <cell r="N716" t="str">
            <v>18.3</v>
          </cell>
          <cell r="O716" t="str">
            <v>Professional fees</v>
          </cell>
          <cell r="P716" t="str">
            <v>Professional fees</v>
          </cell>
        </row>
        <row r="717">
          <cell r="A717" t="str">
            <v>430613</v>
          </cell>
          <cell r="B717">
            <v>472</v>
          </cell>
          <cell r="C717">
            <v>472</v>
          </cell>
          <cell r="D717" t="str">
            <v>Retained profit</v>
          </cell>
          <cell r="E717">
            <v>0</v>
          </cell>
          <cell r="H717">
            <v>30</v>
          </cell>
          <cell r="I717">
            <v>0</v>
          </cell>
          <cell r="J717">
            <v>0</v>
          </cell>
          <cell r="K717" t="str">
            <v>300000</v>
          </cell>
          <cell r="L717" t="str">
            <v>430613 Аренда земли</v>
          </cell>
          <cell r="M717" t="str">
            <v>Selling, general and administrative expenses</v>
          </cell>
          <cell r="N717" t="str">
            <v>18.3</v>
          </cell>
          <cell r="O717" t="str">
            <v>Land lease</v>
          </cell>
          <cell r="P717" t="e">
            <v>#N/A</v>
          </cell>
        </row>
        <row r="718">
          <cell r="A718" t="str">
            <v>430710</v>
          </cell>
          <cell r="B718">
            <v>472</v>
          </cell>
          <cell r="C718">
            <v>472</v>
          </cell>
          <cell r="D718" t="str">
            <v>Retained profit</v>
          </cell>
          <cell r="E718" t="str">
            <v>del</v>
          </cell>
          <cell r="H718">
            <v>30</v>
          </cell>
          <cell r="I718">
            <v>0</v>
          </cell>
          <cell r="J718">
            <v>0</v>
          </cell>
          <cell r="K718" t="str">
            <v>300000</v>
          </cell>
          <cell r="L718" t="str">
            <v>430710 Прочие административные расходы</v>
          </cell>
          <cell r="M718" t="str">
            <v>Selling, general and administrative expenses</v>
          </cell>
          <cell r="N718" t="str">
            <v>18.3</v>
          </cell>
          <cell r="O718" t="str">
            <v xml:space="preserve">Other </v>
          </cell>
          <cell r="P718" t="str">
            <v xml:space="preserve">Other </v>
          </cell>
        </row>
        <row r="719">
          <cell r="A719" t="str">
            <v>440110</v>
          </cell>
          <cell r="B719">
            <v>472</v>
          </cell>
          <cell r="C719">
            <v>472</v>
          </cell>
          <cell r="D719" t="str">
            <v>Retained profit</v>
          </cell>
          <cell r="E719">
            <v>0</v>
          </cell>
          <cell r="H719">
            <v>30</v>
          </cell>
          <cell r="I719">
            <v>0</v>
          </cell>
          <cell r="J719">
            <v>0</v>
          </cell>
          <cell r="K719" t="str">
            <v>300000</v>
          </cell>
          <cell r="L719" t="str">
            <v>440110 Транспорт, проживание (командировочные)</v>
          </cell>
          <cell r="M719" t="str">
            <v>Selling, general and administrative expenses</v>
          </cell>
          <cell r="N719" t="str">
            <v>18.3</v>
          </cell>
          <cell r="O719" t="str">
            <v>Transportation, communication and utilities</v>
          </cell>
          <cell r="P719" t="str">
            <v>Transportation, communication and utilities</v>
          </cell>
        </row>
        <row r="720">
          <cell r="A720" t="str">
            <v>440120</v>
          </cell>
          <cell r="B720">
            <v>472</v>
          </cell>
          <cell r="C720">
            <v>472</v>
          </cell>
          <cell r="D720" t="str">
            <v>Retained profit</v>
          </cell>
          <cell r="E720" t="str">
            <v>del</v>
          </cell>
          <cell r="H720">
            <v>30</v>
          </cell>
          <cell r="I720">
            <v>0</v>
          </cell>
          <cell r="J720">
            <v>0</v>
          </cell>
          <cell r="K720" t="str">
            <v>300000</v>
          </cell>
          <cell r="L720" t="str">
            <v>440120 Представительские (командировочные) расходы</v>
          </cell>
          <cell r="M720" t="str">
            <v>Selling, general and administrative expenses</v>
          </cell>
          <cell r="N720" t="str">
            <v>18.3</v>
          </cell>
          <cell r="O720" t="str">
            <v xml:space="preserve">Other </v>
          </cell>
          <cell r="P720" t="str">
            <v xml:space="preserve">Other </v>
          </cell>
        </row>
        <row r="721">
          <cell r="A721" t="str">
            <v>440130</v>
          </cell>
          <cell r="B721">
            <v>472</v>
          </cell>
          <cell r="C721">
            <v>472</v>
          </cell>
          <cell r="D721" t="str">
            <v>Retained profit</v>
          </cell>
          <cell r="E721">
            <v>0</v>
          </cell>
          <cell r="H721">
            <v>30</v>
          </cell>
          <cell r="I721">
            <v>0</v>
          </cell>
          <cell r="J721">
            <v>0</v>
          </cell>
          <cell r="K721" t="str">
            <v>300000</v>
          </cell>
          <cell r="L721" t="str">
            <v>440130 Командировочные расходы (сверх норм)</v>
          </cell>
          <cell r="M721" t="str">
            <v>Selling, general and administrative expenses</v>
          </cell>
          <cell r="N721" t="str">
            <v>18.3</v>
          </cell>
          <cell r="O721" t="str">
            <v xml:space="preserve">Other </v>
          </cell>
          <cell r="P721" t="e">
            <v>#N/A</v>
          </cell>
        </row>
        <row r="722">
          <cell r="A722" t="str">
            <v>440210</v>
          </cell>
          <cell r="B722">
            <v>472</v>
          </cell>
          <cell r="C722">
            <v>472</v>
          </cell>
          <cell r="D722" t="str">
            <v>Retained profit</v>
          </cell>
          <cell r="E722">
            <v>0</v>
          </cell>
          <cell r="H722">
            <v>30</v>
          </cell>
          <cell r="I722">
            <v>0</v>
          </cell>
          <cell r="J722">
            <v>0</v>
          </cell>
          <cell r="K722" t="str">
            <v>300000</v>
          </cell>
          <cell r="L722" t="str">
            <v>440210 Мероприятия (презентации, банкеты и т.п.)</v>
          </cell>
          <cell r="M722" t="str">
            <v>Selling, general and administrative expenses</v>
          </cell>
          <cell r="N722" t="str">
            <v>18.3</v>
          </cell>
          <cell r="O722" t="str">
            <v xml:space="preserve">Other </v>
          </cell>
          <cell r="P722" t="str">
            <v xml:space="preserve">Other </v>
          </cell>
        </row>
        <row r="723">
          <cell r="A723" t="str">
            <v>440220</v>
          </cell>
          <cell r="B723">
            <v>472</v>
          </cell>
          <cell r="C723">
            <v>472</v>
          </cell>
          <cell r="D723" t="str">
            <v>Retained profit</v>
          </cell>
          <cell r="E723">
            <v>0</v>
          </cell>
          <cell r="H723">
            <v>30</v>
          </cell>
          <cell r="I723">
            <v>0</v>
          </cell>
          <cell r="J723">
            <v>0</v>
          </cell>
          <cell r="K723" t="str">
            <v>300000</v>
          </cell>
          <cell r="L723" t="str">
            <v>440220 Согласования</v>
          </cell>
          <cell r="M723" t="str">
            <v>Selling, general and administrative expenses</v>
          </cell>
          <cell r="N723" t="str">
            <v>18.3</v>
          </cell>
          <cell r="O723" t="str">
            <v xml:space="preserve">Other </v>
          </cell>
          <cell r="P723" t="str">
            <v xml:space="preserve">Other </v>
          </cell>
        </row>
        <row r="724">
          <cell r="A724" t="str">
            <v>440230</v>
          </cell>
          <cell r="B724">
            <v>472</v>
          </cell>
          <cell r="C724">
            <v>472</v>
          </cell>
          <cell r="D724" t="str">
            <v>Retained profit</v>
          </cell>
          <cell r="E724">
            <v>0</v>
          </cell>
          <cell r="H724">
            <v>30</v>
          </cell>
          <cell r="I724">
            <v>0</v>
          </cell>
          <cell r="J724">
            <v>0</v>
          </cell>
          <cell r="K724" t="str">
            <v>300000</v>
          </cell>
          <cell r="L724" t="str">
            <v>440230 Прочие представительские расходы</v>
          </cell>
          <cell r="M724" t="str">
            <v>Selling, general and administrative expenses</v>
          </cell>
          <cell r="N724" t="str">
            <v>18.3</v>
          </cell>
          <cell r="O724" t="str">
            <v xml:space="preserve">Other </v>
          </cell>
          <cell r="P724" t="str">
            <v xml:space="preserve">Other </v>
          </cell>
        </row>
        <row r="725">
          <cell r="A725" t="str">
            <v>440240</v>
          </cell>
          <cell r="B725">
            <v>472</v>
          </cell>
          <cell r="C725">
            <v>472</v>
          </cell>
          <cell r="D725" t="str">
            <v>Retained profit</v>
          </cell>
          <cell r="E725">
            <v>0</v>
          </cell>
          <cell r="H725">
            <v>30</v>
          </cell>
          <cell r="I725">
            <v>0</v>
          </cell>
          <cell r="J725">
            <v>0</v>
          </cell>
          <cell r="K725" t="str">
            <v>300000</v>
          </cell>
          <cell r="L725" t="str">
            <v>440240 Представительские расходы (сверх норм)</v>
          </cell>
          <cell r="M725" t="str">
            <v>Selling, general and administrative expenses</v>
          </cell>
          <cell r="N725" t="str">
            <v>18.3</v>
          </cell>
          <cell r="O725" t="str">
            <v xml:space="preserve">Other </v>
          </cell>
          <cell r="P725" t="e">
            <v>#N/A</v>
          </cell>
        </row>
        <row r="726">
          <cell r="A726" t="str">
            <v>440250</v>
          </cell>
          <cell r="B726">
            <v>472</v>
          </cell>
          <cell r="C726">
            <v>472</v>
          </cell>
          <cell r="D726" t="str">
            <v>Retained profit</v>
          </cell>
          <cell r="E726">
            <v>0</v>
          </cell>
          <cell r="H726">
            <v>30</v>
          </cell>
          <cell r="I726">
            <v>0</v>
          </cell>
          <cell r="J726">
            <v>0</v>
          </cell>
          <cell r="K726" t="str">
            <v>300000</v>
          </cell>
          <cell r="L726" t="str">
            <v>440250 Благотворительность</v>
          </cell>
          <cell r="M726" t="str">
            <v>Selling, general and administrative expenses</v>
          </cell>
          <cell r="N726" t="str">
            <v>18.3</v>
          </cell>
          <cell r="O726" t="str">
            <v xml:space="preserve">Other </v>
          </cell>
          <cell r="P726" t="e">
            <v>#N/A</v>
          </cell>
        </row>
        <row r="727">
          <cell r="A727" t="str">
            <v>440260</v>
          </cell>
          <cell r="B727">
            <v>472</v>
          </cell>
          <cell r="C727">
            <v>472</v>
          </cell>
          <cell r="D727" t="str">
            <v>Retained profit</v>
          </cell>
          <cell r="E727">
            <v>0</v>
          </cell>
          <cell r="H727">
            <v>30</v>
          </cell>
          <cell r="I727">
            <v>0</v>
          </cell>
          <cell r="J727">
            <v>0</v>
          </cell>
          <cell r="K727" t="str">
            <v>300000</v>
          </cell>
          <cell r="L727" t="str">
            <v>440260 Вступительные взносы (прочие участия)</v>
          </cell>
          <cell r="M727" t="str">
            <v>Selling, general and administrative expenses</v>
          </cell>
          <cell r="N727" t="str">
            <v>18.3</v>
          </cell>
          <cell r="O727" t="str">
            <v xml:space="preserve">Other </v>
          </cell>
          <cell r="P727" t="e">
            <v>#N/A</v>
          </cell>
        </row>
        <row r="728">
          <cell r="A728" t="str">
            <v>440310</v>
          </cell>
          <cell r="B728">
            <v>472</v>
          </cell>
          <cell r="C728">
            <v>472</v>
          </cell>
          <cell r="D728" t="str">
            <v>Retained profit</v>
          </cell>
          <cell r="E728" t="str">
            <v>del</v>
          </cell>
          <cell r="H728">
            <v>30</v>
          </cell>
          <cell r="I728">
            <v>0</v>
          </cell>
          <cell r="J728">
            <v>0</v>
          </cell>
          <cell r="K728" t="str">
            <v>300000</v>
          </cell>
          <cell r="L728" t="str">
            <v>440310 г-та"Суперпредлож."</v>
          </cell>
          <cell r="M728" t="str">
            <v>Selling, general and administrative expenses</v>
          </cell>
          <cell r="N728" t="str">
            <v>18.3</v>
          </cell>
          <cell r="O728" t="str">
            <v>Advertising</v>
          </cell>
          <cell r="P728" t="str">
            <v>Advertising</v>
          </cell>
        </row>
        <row r="729">
          <cell r="A729" t="str">
            <v>440320</v>
          </cell>
          <cell r="B729">
            <v>472</v>
          </cell>
          <cell r="C729">
            <v>472</v>
          </cell>
          <cell r="D729" t="str">
            <v>Retained profit</v>
          </cell>
          <cell r="E729" t="str">
            <v>del</v>
          </cell>
          <cell r="H729">
            <v>30</v>
          </cell>
          <cell r="I729">
            <v>0</v>
          </cell>
          <cell r="J729">
            <v>0</v>
          </cell>
          <cell r="K729" t="str">
            <v>300000</v>
          </cell>
          <cell r="L729" t="str">
            <v>440320 акция"Товары недели"</v>
          </cell>
          <cell r="M729" t="str">
            <v>Selling, general and administrative expenses</v>
          </cell>
          <cell r="N729" t="str">
            <v>18.3</v>
          </cell>
          <cell r="O729" t="str">
            <v>Advertising</v>
          </cell>
          <cell r="P729" t="str">
            <v>Advertising</v>
          </cell>
        </row>
        <row r="730">
          <cell r="A730" t="str">
            <v>440330</v>
          </cell>
          <cell r="B730">
            <v>472</v>
          </cell>
          <cell r="C730">
            <v>472</v>
          </cell>
          <cell r="D730" t="str">
            <v>Retained profit</v>
          </cell>
          <cell r="E730">
            <v>0</v>
          </cell>
          <cell r="H730">
            <v>30</v>
          </cell>
          <cell r="I730">
            <v>0</v>
          </cell>
          <cell r="J730">
            <v>0</v>
          </cell>
          <cell r="K730" t="str">
            <v>300000</v>
          </cell>
          <cell r="L730" t="str">
            <v>440330 Интернет сайт</v>
          </cell>
          <cell r="M730" t="str">
            <v>Selling, general and administrative expenses</v>
          </cell>
          <cell r="N730" t="str">
            <v>18.3</v>
          </cell>
          <cell r="O730" t="str">
            <v>Advertising</v>
          </cell>
          <cell r="P730" t="str">
            <v>Advertising</v>
          </cell>
        </row>
        <row r="731">
          <cell r="A731" t="str">
            <v>440331</v>
          </cell>
          <cell r="B731">
            <v>472</v>
          </cell>
          <cell r="C731">
            <v>472</v>
          </cell>
          <cell r="D731" t="str">
            <v>Retained profit</v>
          </cell>
          <cell r="E731">
            <v>0</v>
          </cell>
          <cell r="H731">
            <v>30</v>
          </cell>
          <cell r="I731">
            <v>0</v>
          </cell>
          <cell r="J731">
            <v>0</v>
          </cell>
          <cell r="K731" t="str">
            <v>300000</v>
          </cell>
          <cell r="L731" t="str">
            <v>440331 Реклама на радиостанциях и ТВ</v>
          </cell>
          <cell r="M731" t="str">
            <v>Selling, general and administrative expenses</v>
          </cell>
          <cell r="N731" t="str">
            <v>18.3</v>
          </cell>
          <cell r="O731" t="str">
            <v>Advertising</v>
          </cell>
          <cell r="P731" t="e">
            <v>#N/A</v>
          </cell>
        </row>
        <row r="732">
          <cell r="A732" t="str">
            <v>440332</v>
          </cell>
          <cell r="B732">
            <v>472</v>
          </cell>
          <cell r="C732">
            <v>472</v>
          </cell>
          <cell r="D732" t="str">
            <v>Retained profit</v>
          </cell>
          <cell r="E732">
            <v>0</v>
          </cell>
          <cell r="H732">
            <v>30</v>
          </cell>
          <cell r="I732">
            <v>0</v>
          </cell>
          <cell r="J732">
            <v>0</v>
          </cell>
          <cell r="K732" t="str">
            <v>300000</v>
          </cell>
          <cell r="L732" t="str">
            <v>440332 Реклама интернет сайта в интернете</v>
          </cell>
          <cell r="M732" t="str">
            <v>Selling, general and administrative expenses</v>
          </cell>
          <cell r="N732" t="str">
            <v>18.3</v>
          </cell>
          <cell r="O732" t="str">
            <v>Advertising</v>
          </cell>
          <cell r="P732" t="e">
            <v>#N/A</v>
          </cell>
        </row>
        <row r="733">
          <cell r="A733" t="str">
            <v>440333</v>
          </cell>
          <cell r="B733">
            <v>472</v>
          </cell>
          <cell r="C733">
            <v>472</v>
          </cell>
          <cell r="D733" t="str">
            <v>Retained profit</v>
          </cell>
          <cell r="E733">
            <v>0</v>
          </cell>
          <cell r="H733">
            <v>30</v>
          </cell>
          <cell r="I733">
            <v>0</v>
          </cell>
          <cell r="J733">
            <v>0</v>
          </cell>
          <cell r="K733" t="str">
            <v>300000</v>
          </cell>
          <cell r="L733" t="str">
            <v>440333 Дизайн, печать, распространение каталога</v>
          </cell>
          <cell r="M733" t="str">
            <v>Selling, general and administrative expenses</v>
          </cell>
          <cell r="N733" t="str">
            <v>18.3</v>
          </cell>
          <cell r="O733" t="str">
            <v>Advertising</v>
          </cell>
          <cell r="P733" t="e">
            <v>#N/A</v>
          </cell>
        </row>
        <row r="734">
          <cell r="A734" t="str">
            <v>440334</v>
          </cell>
          <cell r="B734">
            <v>472</v>
          </cell>
          <cell r="C734">
            <v>472</v>
          </cell>
          <cell r="D734" t="str">
            <v>Retained profit</v>
          </cell>
          <cell r="E734">
            <v>0</v>
          </cell>
          <cell r="H734">
            <v>30</v>
          </cell>
          <cell r="I734">
            <v>0</v>
          </cell>
          <cell r="J734">
            <v>0</v>
          </cell>
          <cell r="K734" t="str">
            <v>300000</v>
          </cell>
          <cell r="L734" t="str">
            <v>440334 Печать проч.рекламных и информационных материалов</v>
          </cell>
          <cell r="M734" t="str">
            <v>Selling, general and administrative expenses</v>
          </cell>
          <cell r="N734" t="str">
            <v>18.3</v>
          </cell>
          <cell r="O734" t="str">
            <v>Advertising</v>
          </cell>
          <cell r="P734" t="e">
            <v>#N/A</v>
          </cell>
        </row>
        <row r="735">
          <cell r="A735" t="str">
            <v>440335</v>
          </cell>
          <cell r="B735">
            <v>472</v>
          </cell>
          <cell r="C735">
            <v>472</v>
          </cell>
          <cell r="D735" t="str">
            <v>Retained profit</v>
          </cell>
          <cell r="E735">
            <v>0</v>
          </cell>
          <cell r="H735">
            <v>30</v>
          </cell>
          <cell r="I735">
            <v>0</v>
          </cell>
          <cell r="J735">
            <v>0</v>
          </cell>
          <cell r="K735" t="str">
            <v>300000</v>
          </cell>
          <cell r="L735" t="str">
            <v>440335 Наружная реклама (щиты, перетяжки)</v>
          </cell>
          <cell r="M735" t="str">
            <v>Selling, general and administrative expenses</v>
          </cell>
          <cell r="N735" t="str">
            <v>18.3</v>
          </cell>
          <cell r="O735" t="str">
            <v>Advertising</v>
          </cell>
          <cell r="P735" t="e">
            <v>#N/A</v>
          </cell>
        </row>
        <row r="736">
          <cell r="A736" t="str">
            <v>440336</v>
          </cell>
          <cell r="B736">
            <v>472</v>
          </cell>
          <cell r="C736">
            <v>472</v>
          </cell>
          <cell r="D736" t="str">
            <v>Retained profit</v>
          </cell>
          <cell r="E736">
            <v>0</v>
          </cell>
          <cell r="H736">
            <v>30</v>
          </cell>
          <cell r="I736">
            <v>0</v>
          </cell>
          <cell r="J736">
            <v>0</v>
          </cell>
          <cell r="K736" t="str">
            <v>300000</v>
          </cell>
          <cell r="L736" t="str">
            <v>440336 Коммуникации с клиентами (прямые и SMS рассылки)</v>
          </cell>
          <cell r="M736" t="str">
            <v>Selling, general and administrative expenses</v>
          </cell>
          <cell r="N736" t="str">
            <v>18.3</v>
          </cell>
          <cell r="O736" t="str">
            <v>Advertising</v>
          </cell>
          <cell r="P736" t="e">
            <v>#N/A</v>
          </cell>
        </row>
        <row r="737">
          <cell r="A737" t="str">
            <v>440337</v>
          </cell>
          <cell r="B737">
            <v>472</v>
          </cell>
          <cell r="C737">
            <v>472</v>
          </cell>
          <cell r="D737" t="str">
            <v>Retained profit</v>
          </cell>
          <cell r="E737">
            <v>0</v>
          </cell>
          <cell r="H737">
            <v>30</v>
          </cell>
          <cell r="I737">
            <v>0</v>
          </cell>
          <cell r="J737">
            <v>0</v>
          </cell>
          <cell r="K737" t="str">
            <v>300000</v>
          </cell>
          <cell r="L737" t="str">
            <v>440337 Корпоративная символика</v>
          </cell>
          <cell r="M737" t="str">
            <v>Selling, general and administrative expenses</v>
          </cell>
          <cell r="N737" t="str">
            <v>18.3</v>
          </cell>
          <cell r="O737" t="str">
            <v>Advertising</v>
          </cell>
          <cell r="P737" t="e">
            <v>#N/A</v>
          </cell>
        </row>
        <row r="738">
          <cell r="A738" t="str">
            <v>440338</v>
          </cell>
          <cell r="B738">
            <v>472</v>
          </cell>
          <cell r="C738">
            <v>472</v>
          </cell>
          <cell r="D738" t="str">
            <v>Retained profit</v>
          </cell>
          <cell r="E738">
            <v>0</v>
          </cell>
          <cell r="H738">
            <v>30</v>
          </cell>
          <cell r="I738">
            <v>0</v>
          </cell>
          <cell r="J738">
            <v>0</v>
          </cell>
          <cell r="K738" t="str">
            <v>300000</v>
          </cell>
          <cell r="L738" t="str">
            <v>440338 Заверка сертификатов</v>
          </cell>
          <cell r="M738" t="str">
            <v>Selling, general and administrative expenses</v>
          </cell>
          <cell r="N738" t="str">
            <v>18.3</v>
          </cell>
          <cell r="O738" t="str">
            <v xml:space="preserve">Other </v>
          </cell>
          <cell r="P738" t="e">
            <v>#N/A</v>
          </cell>
        </row>
        <row r="739">
          <cell r="A739" t="str">
            <v>440339</v>
          </cell>
          <cell r="B739">
            <v>472</v>
          </cell>
          <cell r="C739">
            <v>472</v>
          </cell>
          <cell r="D739" t="str">
            <v>Retained profit</v>
          </cell>
          <cell r="E739">
            <v>0</v>
          </cell>
          <cell r="H739">
            <v>30</v>
          </cell>
          <cell r="I739">
            <v>0</v>
          </cell>
          <cell r="J739">
            <v>0</v>
          </cell>
          <cell r="K739" t="str">
            <v>300000</v>
          </cell>
          <cell r="L739" t="str">
            <v>440339 Работа со СМИ (публикации, интервью и т.д.)</v>
          </cell>
          <cell r="M739" t="str">
            <v>Selling, general and administrative expenses</v>
          </cell>
          <cell r="N739" t="str">
            <v>18.3</v>
          </cell>
          <cell r="O739" t="str">
            <v>Advertising</v>
          </cell>
          <cell r="P739" t="e">
            <v>#N/A</v>
          </cell>
        </row>
        <row r="740">
          <cell r="A740" t="str">
            <v>440340</v>
          </cell>
          <cell r="B740">
            <v>472</v>
          </cell>
          <cell r="C740">
            <v>472</v>
          </cell>
          <cell r="D740" t="str">
            <v>Retained profit</v>
          </cell>
          <cell r="E740" t="str">
            <v>del</v>
          </cell>
          <cell r="H740">
            <v>30</v>
          </cell>
          <cell r="I740">
            <v>0</v>
          </cell>
          <cell r="J740">
            <v>0</v>
          </cell>
          <cell r="K740" t="str">
            <v>300000</v>
          </cell>
          <cell r="L740" t="str">
            <v>440340 Прочая реклама</v>
          </cell>
          <cell r="M740" t="str">
            <v>Selling, general and administrative expenses</v>
          </cell>
          <cell r="N740" t="str">
            <v>18.3</v>
          </cell>
          <cell r="O740" t="str">
            <v>Advertising</v>
          </cell>
          <cell r="P740" t="str">
            <v>Advertising</v>
          </cell>
        </row>
        <row r="741">
          <cell r="A741" t="str">
            <v>440341</v>
          </cell>
          <cell r="B741">
            <v>472</v>
          </cell>
          <cell r="C741">
            <v>472</v>
          </cell>
          <cell r="D741" t="str">
            <v>Retained profit</v>
          </cell>
          <cell r="E741">
            <v>0</v>
          </cell>
          <cell r="H741">
            <v>30</v>
          </cell>
          <cell r="I741">
            <v>0</v>
          </cell>
          <cell r="J741">
            <v>0</v>
          </cell>
          <cell r="K741" t="str">
            <v>300000</v>
          </cell>
          <cell r="L741" t="str">
            <v>440341 Развлекательные мероприятия для покупателей в ТК</v>
          </cell>
          <cell r="M741" t="str">
            <v>Selling, general and administrative expenses</v>
          </cell>
          <cell r="N741" t="str">
            <v>18.3</v>
          </cell>
          <cell r="O741" t="str">
            <v>Advertising</v>
          </cell>
          <cell r="P741" t="e">
            <v>#N/A</v>
          </cell>
        </row>
        <row r="742">
          <cell r="A742" t="str">
            <v>440342</v>
          </cell>
          <cell r="B742">
            <v>472</v>
          </cell>
          <cell r="C742">
            <v>472</v>
          </cell>
          <cell r="D742" t="str">
            <v>Retained profit</v>
          </cell>
          <cell r="E742">
            <v>0</v>
          </cell>
          <cell r="H742">
            <v>30</v>
          </cell>
          <cell r="I742">
            <v>0</v>
          </cell>
          <cell r="J742">
            <v>0</v>
          </cell>
          <cell r="K742" t="str">
            <v>300000</v>
          </cell>
          <cell r="L742" t="str">
            <v>440342 Сувенирная продукция для владельцев ДК</v>
          </cell>
          <cell r="M742" t="str">
            <v>Selling, general and administrative expenses</v>
          </cell>
          <cell r="N742" t="str">
            <v>18.3</v>
          </cell>
          <cell r="O742" t="str">
            <v>Advertising</v>
          </cell>
          <cell r="P742" t="e">
            <v>#N/A</v>
          </cell>
        </row>
        <row r="743">
          <cell r="A743" t="str">
            <v>440343</v>
          </cell>
          <cell r="B743">
            <v>472</v>
          </cell>
          <cell r="C743">
            <v>472</v>
          </cell>
          <cell r="D743" t="str">
            <v>Retained profit</v>
          </cell>
          <cell r="E743">
            <v>0</v>
          </cell>
          <cell r="H743">
            <v>30</v>
          </cell>
          <cell r="I743">
            <v>0</v>
          </cell>
          <cell r="J743">
            <v>0</v>
          </cell>
          <cell r="K743" t="str">
            <v>300000</v>
          </cell>
          <cell r="L743" t="str">
            <v>440343 Оформление информационных стоек</v>
          </cell>
          <cell r="M743" t="str">
            <v>Selling, general and administrative expenses</v>
          </cell>
          <cell r="N743" t="str">
            <v>18.3</v>
          </cell>
          <cell r="O743" t="str">
            <v>Advertising</v>
          </cell>
          <cell r="P743" t="e">
            <v>#N/A</v>
          </cell>
        </row>
        <row r="744">
          <cell r="A744" t="str">
            <v>440350</v>
          </cell>
          <cell r="B744">
            <v>472</v>
          </cell>
          <cell r="C744">
            <v>472</v>
          </cell>
          <cell r="D744" t="str">
            <v>Retained profit</v>
          </cell>
          <cell r="E744">
            <v>0</v>
          </cell>
          <cell r="H744">
            <v>30</v>
          </cell>
          <cell r="I744">
            <v>0</v>
          </cell>
          <cell r="J744">
            <v>0</v>
          </cell>
          <cell r="K744" t="str">
            <v>300000</v>
          </cell>
          <cell r="L744" t="str">
            <v>440350 "Nмлн покупатель"</v>
          </cell>
          <cell r="M744" t="str">
            <v>Selling, general and administrative expenses</v>
          </cell>
          <cell r="N744" t="str">
            <v>18.3</v>
          </cell>
          <cell r="O744" t="str">
            <v>Advertising</v>
          </cell>
          <cell r="P744" t="e">
            <v>#N/A</v>
          </cell>
        </row>
        <row r="745">
          <cell r="A745" t="str">
            <v>440360</v>
          </cell>
          <cell r="B745">
            <v>472</v>
          </cell>
          <cell r="C745">
            <v>472</v>
          </cell>
          <cell r="D745" t="str">
            <v>Retained profit</v>
          </cell>
          <cell r="E745">
            <v>0</v>
          </cell>
          <cell r="H745">
            <v>30</v>
          </cell>
          <cell r="I745">
            <v>0</v>
          </cell>
          <cell r="J745">
            <v>0</v>
          </cell>
          <cell r="K745" t="str">
            <v>300000</v>
          </cell>
          <cell r="L745" t="str">
            <v>440360 Реклама открытия новых комплексов</v>
          </cell>
          <cell r="M745" t="str">
            <v>Selling, general and administrative expenses</v>
          </cell>
          <cell r="N745" t="str">
            <v>18.3</v>
          </cell>
          <cell r="O745" t="str">
            <v>Advertising</v>
          </cell>
          <cell r="P745" t="str">
            <v>Advertising</v>
          </cell>
        </row>
        <row r="746">
          <cell r="A746" t="str">
            <v>440370</v>
          </cell>
          <cell r="B746">
            <v>472</v>
          </cell>
          <cell r="C746">
            <v>472</v>
          </cell>
          <cell r="D746" t="str">
            <v>Retained profit</v>
          </cell>
          <cell r="E746" t="str">
            <v>del</v>
          </cell>
          <cell r="H746">
            <v>30</v>
          </cell>
          <cell r="I746">
            <v>0</v>
          </cell>
          <cell r="J746">
            <v>0</v>
          </cell>
          <cell r="K746" t="str">
            <v>300000</v>
          </cell>
          <cell r="L746" t="str">
            <v>440370 PR направление</v>
          </cell>
          <cell r="M746" t="str">
            <v>Selling, general and administrative expenses</v>
          </cell>
          <cell r="N746" t="str">
            <v>18.3</v>
          </cell>
          <cell r="O746" t="str">
            <v>Advertising</v>
          </cell>
          <cell r="P746" t="str">
            <v>Advertising</v>
          </cell>
        </row>
        <row r="747">
          <cell r="A747" t="str">
            <v>440380</v>
          </cell>
          <cell r="B747">
            <v>472</v>
          </cell>
          <cell r="C747">
            <v>472</v>
          </cell>
          <cell r="D747" t="str">
            <v>Retained profit</v>
          </cell>
          <cell r="E747">
            <v>0</v>
          </cell>
          <cell r="H747">
            <v>30</v>
          </cell>
          <cell r="I747">
            <v>0</v>
          </cell>
          <cell r="J747">
            <v>0</v>
          </cell>
          <cell r="K747" t="str">
            <v>300000</v>
          </cell>
          <cell r="L747" t="str">
            <v>440380 Мерчайдайзинг</v>
          </cell>
          <cell r="M747" t="str">
            <v>Selling, general and administrative expenses</v>
          </cell>
          <cell r="N747" t="str">
            <v>18.3</v>
          </cell>
          <cell r="O747" t="str">
            <v>Advertising</v>
          </cell>
          <cell r="P747" t="str">
            <v>Advertising</v>
          </cell>
        </row>
        <row r="748">
          <cell r="A748" t="str">
            <v>440390</v>
          </cell>
          <cell r="B748">
            <v>472</v>
          </cell>
          <cell r="C748">
            <v>472</v>
          </cell>
          <cell r="D748" t="str">
            <v>Retained profit</v>
          </cell>
          <cell r="E748">
            <v>0</v>
          </cell>
          <cell r="H748">
            <v>30</v>
          </cell>
          <cell r="I748">
            <v>0</v>
          </cell>
          <cell r="J748">
            <v>0</v>
          </cell>
          <cell r="K748" t="str">
            <v>300000</v>
          </cell>
          <cell r="L748" t="str">
            <v>440390 Реклама Дорожные знаки</v>
          </cell>
          <cell r="M748" t="str">
            <v>Selling, general and administrative expenses</v>
          </cell>
          <cell r="N748" t="str">
            <v>18.3</v>
          </cell>
          <cell r="O748" t="str">
            <v>Advertising</v>
          </cell>
          <cell r="P748" t="str">
            <v>Advertising</v>
          </cell>
        </row>
        <row r="749">
          <cell r="A749" t="str">
            <v>440410</v>
          </cell>
          <cell r="B749">
            <v>472</v>
          </cell>
          <cell r="C749">
            <v>472</v>
          </cell>
          <cell r="D749" t="str">
            <v>Retained profit</v>
          </cell>
          <cell r="E749">
            <v>0</v>
          </cell>
          <cell r="H749">
            <v>30</v>
          </cell>
          <cell r="I749">
            <v>0</v>
          </cell>
          <cell r="J749">
            <v>0</v>
          </cell>
          <cell r="K749" t="str">
            <v>300000</v>
          </cell>
          <cell r="L749" t="str">
            <v>440410 Акции для владельцев дисконтных карт</v>
          </cell>
          <cell r="M749" t="str">
            <v>Selling, general and administrative expenses</v>
          </cell>
          <cell r="N749" t="str">
            <v>18.3</v>
          </cell>
          <cell r="O749" t="str">
            <v>Advertising</v>
          </cell>
          <cell r="P749" t="e">
            <v>#N/A</v>
          </cell>
        </row>
        <row r="750">
          <cell r="A750" t="str">
            <v>440411</v>
          </cell>
          <cell r="B750">
            <v>472</v>
          </cell>
          <cell r="C750">
            <v>472</v>
          </cell>
          <cell r="D750" t="str">
            <v>Retained profit</v>
          </cell>
          <cell r="E750" t="str">
            <v>del</v>
          </cell>
          <cell r="H750">
            <v>30</v>
          </cell>
          <cell r="I750">
            <v>0</v>
          </cell>
          <cell r="J750">
            <v>0</v>
          </cell>
          <cell r="K750" t="str">
            <v>300000</v>
          </cell>
          <cell r="L750" t="str">
            <v>440411 Презентационные мат-лы (буклеты, листовки и пр.)</v>
          </cell>
          <cell r="M750" t="str">
            <v>Selling, general and administrative expenses</v>
          </cell>
          <cell r="N750" t="str">
            <v>18.3</v>
          </cell>
          <cell r="O750" t="str">
            <v>Advertising</v>
          </cell>
          <cell r="P750" t="str">
            <v>Advertising</v>
          </cell>
        </row>
        <row r="751">
          <cell r="A751" t="str">
            <v>440412</v>
          </cell>
          <cell r="B751">
            <v>472</v>
          </cell>
          <cell r="C751">
            <v>472</v>
          </cell>
          <cell r="D751" t="str">
            <v>Retained profit</v>
          </cell>
          <cell r="E751">
            <v>0</v>
          </cell>
          <cell r="H751">
            <v>30</v>
          </cell>
          <cell r="I751">
            <v>0</v>
          </cell>
          <cell r="J751">
            <v>0</v>
          </cell>
          <cell r="K751" t="str">
            <v>300000</v>
          </cell>
          <cell r="L751" t="str">
            <v>440412 Акции по привлечению покупателей</v>
          </cell>
          <cell r="M751" t="str">
            <v>Selling, general and administrative expenses</v>
          </cell>
          <cell r="N751" t="str">
            <v>18.3</v>
          </cell>
          <cell r="O751" t="str">
            <v>Advertising</v>
          </cell>
          <cell r="P751" t="e">
            <v>#N/A</v>
          </cell>
        </row>
        <row r="752">
          <cell r="A752" t="str">
            <v>440413</v>
          </cell>
          <cell r="B752">
            <v>472</v>
          </cell>
          <cell r="C752">
            <v>472</v>
          </cell>
          <cell r="D752" t="str">
            <v>Retained profit</v>
          </cell>
          <cell r="E752" t="str">
            <v>del</v>
          </cell>
          <cell r="H752">
            <v>30</v>
          </cell>
          <cell r="I752">
            <v>0</v>
          </cell>
          <cell r="J752">
            <v>0</v>
          </cell>
          <cell r="K752" t="str">
            <v>300000</v>
          </cell>
          <cell r="L752" t="str">
            <v>440413 Купоны для розничных покупателей</v>
          </cell>
          <cell r="M752" t="str">
            <v>Selling, general and administrative expenses</v>
          </cell>
          <cell r="N752" t="str">
            <v>18.3</v>
          </cell>
          <cell r="O752" t="str">
            <v>Advertising</v>
          </cell>
          <cell r="P752" t="str">
            <v>Advertising</v>
          </cell>
        </row>
        <row r="753">
          <cell r="A753" t="str">
            <v>440414</v>
          </cell>
          <cell r="B753">
            <v>472</v>
          </cell>
          <cell r="C753">
            <v>472</v>
          </cell>
          <cell r="D753" t="str">
            <v>Retained profit</v>
          </cell>
          <cell r="E753">
            <v>0</v>
          </cell>
          <cell r="H753">
            <v>30</v>
          </cell>
          <cell r="I753">
            <v>0</v>
          </cell>
          <cell r="J753">
            <v>0</v>
          </cell>
          <cell r="K753" t="str">
            <v>300000</v>
          </cell>
          <cell r="L753" t="str">
            <v>440414 Подарки</v>
          </cell>
          <cell r="M753" t="str">
            <v>Selling, general and administrative expenses</v>
          </cell>
          <cell r="N753" t="str">
            <v>18.3</v>
          </cell>
          <cell r="O753" t="str">
            <v>Advertising</v>
          </cell>
          <cell r="P753" t="str">
            <v>Advertising</v>
          </cell>
        </row>
        <row r="754">
          <cell r="A754" t="str">
            <v>440415</v>
          </cell>
          <cell r="B754">
            <v>472</v>
          </cell>
          <cell r="C754">
            <v>472</v>
          </cell>
          <cell r="D754" t="str">
            <v>Retained profit</v>
          </cell>
          <cell r="E754">
            <v>0</v>
          </cell>
          <cell r="H754">
            <v>30</v>
          </cell>
          <cell r="I754">
            <v>0</v>
          </cell>
          <cell r="J754">
            <v>0</v>
          </cell>
          <cell r="K754" t="str">
            <v>300000</v>
          </cell>
          <cell r="L754" t="str">
            <v>440415 Обслуживание радиотрансляций в ТК</v>
          </cell>
          <cell r="M754" t="str">
            <v>Selling, general and administrative expenses</v>
          </cell>
          <cell r="N754" t="str">
            <v>18.3</v>
          </cell>
          <cell r="O754" t="str">
            <v>Advertising</v>
          </cell>
          <cell r="P754" t="e">
            <v>#N/A</v>
          </cell>
        </row>
        <row r="755">
          <cell r="A755" t="str">
            <v>440416</v>
          </cell>
          <cell r="B755">
            <v>472</v>
          </cell>
          <cell r="C755">
            <v>472</v>
          </cell>
          <cell r="D755" t="str">
            <v>Retained profit</v>
          </cell>
          <cell r="E755">
            <v>0</v>
          </cell>
          <cell r="H755">
            <v>30</v>
          </cell>
          <cell r="I755">
            <v>0</v>
          </cell>
          <cell r="J755">
            <v>0</v>
          </cell>
          <cell r="K755" t="str">
            <v>300000</v>
          </cell>
          <cell r="L755" t="str">
            <v>440416 Маркетинговые исследования</v>
          </cell>
          <cell r="M755" t="str">
            <v>Selling, general and administrative expenses</v>
          </cell>
          <cell r="N755" t="str">
            <v>18.3</v>
          </cell>
          <cell r="O755" t="str">
            <v>Advertising</v>
          </cell>
          <cell r="P755" t="e">
            <v>#N/A</v>
          </cell>
        </row>
        <row r="756">
          <cell r="A756" t="str">
            <v>440418</v>
          </cell>
          <cell r="L756" t="str">
            <v>440418 Списание накопл.бонуса частной марки</v>
          </cell>
          <cell r="M756" t="str">
            <v>Selling, general and administrative expenses</v>
          </cell>
          <cell r="N756" t="str">
            <v>18.3</v>
          </cell>
          <cell r="O756" t="str">
            <v>Advertising</v>
          </cell>
        </row>
        <row r="757">
          <cell r="A757" t="str">
            <v>440420</v>
          </cell>
          <cell r="B757">
            <v>472</v>
          </cell>
          <cell r="C757">
            <v>472</v>
          </cell>
          <cell r="D757" t="str">
            <v>Retained profit</v>
          </cell>
          <cell r="E757">
            <v>0</v>
          </cell>
          <cell r="H757">
            <v>30</v>
          </cell>
          <cell r="I757">
            <v>0</v>
          </cell>
          <cell r="J757">
            <v>0</v>
          </cell>
          <cell r="K757" t="str">
            <v>300000</v>
          </cell>
          <cell r="L757" t="str">
            <v>440420 Опросы в магазинах</v>
          </cell>
          <cell r="M757" t="str">
            <v>Selling, general and administrative expenses</v>
          </cell>
          <cell r="N757" t="str">
            <v>18.3</v>
          </cell>
          <cell r="O757" t="str">
            <v>Advertising</v>
          </cell>
          <cell r="P757" t="str">
            <v>Advertising</v>
          </cell>
        </row>
        <row r="758">
          <cell r="A758" t="str">
            <v>440421</v>
          </cell>
          <cell r="B758">
            <v>472</v>
          </cell>
          <cell r="C758">
            <v>472</v>
          </cell>
          <cell r="D758" t="str">
            <v>Retained profit</v>
          </cell>
          <cell r="E758">
            <v>0</v>
          </cell>
          <cell r="H758">
            <v>30</v>
          </cell>
          <cell r="I758">
            <v>0</v>
          </cell>
          <cell r="J758">
            <v>0</v>
          </cell>
          <cell r="K758" t="str">
            <v>300000</v>
          </cell>
          <cell r="L758" t="str">
            <v>440421 Обслуживание рекламоносителей</v>
          </cell>
          <cell r="M758" t="str">
            <v>Selling, general and administrative expenses</v>
          </cell>
          <cell r="N758" t="str">
            <v>18.3</v>
          </cell>
          <cell r="O758" t="str">
            <v>Advertising</v>
          </cell>
          <cell r="P758" t="e">
            <v>#N/A</v>
          </cell>
        </row>
        <row r="759">
          <cell r="A759" t="str">
            <v>440430</v>
          </cell>
          <cell r="B759">
            <v>472</v>
          </cell>
          <cell r="C759">
            <v>472</v>
          </cell>
          <cell r="D759" t="str">
            <v>Retained profit</v>
          </cell>
          <cell r="E759" t="str">
            <v>del</v>
          </cell>
          <cell r="H759">
            <v>30</v>
          </cell>
          <cell r="I759">
            <v>0</v>
          </cell>
          <cell r="J759">
            <v>0</v>
          </cell>
          <cell r="K759" t="str">
            <v>300000</v>
          </cell>
          <cell r="L759" t="str">
            <v>440430 Обслуживание БД по владельцам дисконтных карт</v>
          </cell>
          <cell r="M759" t="str">
            <v>Selling, general and administrative expenses</v>
          </cell>
          <cell r="N759" t="str">
            <v>18.3</v>
          </cell>
          <cell r="O759" t="str">
            <v>Advertising</v>
          </cell>
          <cell r="P759" t="str">
            <v>Advertising</v>
          </cell>
        </row>
        <row r="760">
          <cell r="A760" t="str">
            <v>440431</v>
          </cell>
          <cell r="B760">
            <v>472</v>
          </cell>
          <cell r="C760">
            <v>472</v>
          </cell>
          <cell r="D760" t="str">
            <v>Retained profit</v>
          </cell>
          <cell r="E760">
            <v>0</v>
          </cell>
          <cell r="H760">
            <v>30</v>
          </cell>
          <cell r="I760">
            <v>0</v>
          </cell>
          <cell r="J760">
            <v>0</v>
          </cell>
          <cell r="K760" t="str">
            <v>300000</v>
          </cell>
          <cell r="L760" t="str">
            <v>440431 Дисконтные карты</v>
          </cell>
          <cell r="M760" t="str">
            <v>Selling, general and administrative expenses</v>
          </cell>
          <cell r="N760" t="str">
            <v>18.3</v>
          </cell>
          <cell r="O760" t="str">
            <v>Advertising</v>
          </cell>
          <cell r="P760" t="str">
            <v>Advertising</v>
          </cell>
        </row>
        <row r="761">
          <cell r="A761" t="str">
            <v>440432</v>
          </cell>
          <cell r="B761">
            <v>472</v>
          </cell>
          <cell r="C761">
            <v>472</v>
          </cell>
          <cell r="D761" t="str">
            <v>Retained profit</v>
          </cell>
          <cell r="E761">
            <v>0</v>
          </cell>
          <cell r="H761">
            <v>30</v>
          </cell>
          <cell r="I761">
            <v>0</v>
          </cell>
          <cell r="J761">
            <v>0</v>
          </cell>
          <cell r="K761" t="str">
            <v>300000</v>
          </cell>
          <cell r="L761" t="str">
            <v>440432 Анкеты для дисконтных карт</v>
          </cell>
          <cell r="M761" t="str">
            <v>Selling, general and administrative expenses</v>
          </cell>
          <cell r="N761" t="str">
            <v>18.3</v>
          </cell>
          <cell r="O761" t="str">
            <v>Advertising</v>
          </cell>
          <cell r="P761" t="str">
            <v>Advertising</v>
          </cell>
        </row>
        <row r="762">
          <cell r="A762" t="str">
            <v>440510</v>
          </cell>
          <cell r="B762">
            <v>472</v>
          </cell>
          <cell r="C762">
            <v>472</v>
          </cell>
          <cell r="D762" t="str">
            <v>Retained profit</v>
          </cell>
          <cell r="E762">
            <v>0</v>
          </cell>
          <cell r="H762">
            <v>30</v>
          </cell>
          <cell r="I762">
            <v>0</v>
          </cell>
          <cell r="J762">
            <v>0</v>
          </cell>
          <cell r="K762" t="str">
            <v>300000</v>
          </cell>
          <cell r="L762" t="str">
            <v>440510 Акты списания брака - food</v>
          </cell>
          <cell r="M762" t="str">
            <v>Selling, general and administrative expenses</v>
          </cell>
          <cell r="N762" t="str">
            <v>18.3</v>
          </cell>
          <cell r="O762" t="str">
            <v xml:space="preserve">Inventory shrinkage </v>
          </cell>
          <cell r="P762" t="str">
            <v xml:space="preserve">Inventory shrinkage </v>
          </cell>
        </row>
        <row r="763">
          <cell r="A763" t="str">
            <v>440511</v>
          </cell>
          <cell r="B763">
            <v>472</v>
          </cell>
          <cell r="C763">
            <v>472</v>
          </cell>
          <cell r="D763" t="str">
            <v>Retained profit</v>
          </cell>
          <cell r="E763">
            <v>0</v>
          </cell>
          <cell r="H763">
            <v>30</v>
          </cell>
          <cell r="I763">
            <v>0</v>
          </cell>
          <cell r="J763">
            <v>0</v>
          </cell>
          <cell r="K763" t="str">
            <v>300000</v>
          </cell>
          <cell r="L763" t="str">
            <v>440511 Акты списания брака - фрукты, овощи</v>
          </cell>
          <cell r="M763" t="str">
            <v>Selling, general and administrative expenses</v>
          </cell>
          <cell r="N763" t="str">
            <v>18.3</v>
          </cell>
          <cell r="O763" t="str">
            <v xml:space="preserve">Inventory shrinkage </v>
          </cell>
          <cell r="P763" t="str">
            <v xml:space="preserve">Inventory shrinkage </v>
          </cell>
        </row>
        <row r="764">
          <cell r="A764" t="str">
            <v>440512</v>
          </cell>
          <cell r="B764">
            <v>472</v>
          </cell>
          <cell r="C764">
            <v>472</v>
          </cell>
          <cell r="D764" t="str">
            <v>Retained profit</v>
          </cell>
          <cell r="E764">
            <v>0</v>
          </cell>
          <cell r="H764">
            <v>30</v>
          </cell>
          <cell r="I764">
            <v>0</v>
          </cell>
          <cell r="J764">
            <v>0</v>
          </cell>
          <cell r="K764" t="str">
            <v>300000</v>
          </cell>
          <cell r="L764" t="str">
            <v>440512 Акты списания брака - non-food</v>
          </cell>
          <cell r="M764" t="str">
            <v>Selling, general and administrative expenses</v>
          </cell>
          <cell r="N764" t="str">
            <v>18.3</v>
          </cell>
          <cell r="O764" t="str">
            <v xml:space="preserve">Inventory shrinkage </v>
          </cell>
          <cell r="P764" t="str">
            <v xml:space="preserve">Inventory shrinkage </v>
          </cell>
        </row>
        <row r="765">
          <cell r="A765" t="str">
            <v>440513</v>
          </cell>
          <cell r="B765">
            <v>472</v>
          </cell>
          <cell r="C765">
            <v>472</v>
          </cell>
          <cell r="D765" t="str">
            <v>Retained profit</v>
          </cell>
          <cell r="E765">
            <v>0</v>
          </cell>
          <cell r="H765">
            <v>30</v>
          </cell>
          <cell r="I765">
            <v>0</v>
          </cell>
          <cell r="J765">
            <v>0</v>
          </cell>
          <cell r="K765" t="str">
            <v>300000</v>
          </cell>
          <cell r="L765" t="str">
            <v>440513 Акты списания товаров в производство</v>
          </cell>
          <cell r="M765" t="str">
            <v>Selling, general and administrative expenses</v>
          </cell>
          <cell r="N765" t="str">
            <v>18.3</v>
          </cell>
          <cell r="O765" t="str">
            <v xml:space="preserve">Inventory shrinkage </v>
          </cell>
          <cell r="P765" t="str">
            <v xml:space="preserve">Inventory shrinkage </v>
          </cell>
        </row>
        <row r="766">
          <cell r="A766" t="str">
            <v>440514</v>
          </cell>
          <cell r="B766">
            <v>472</v>
          </cell>
          <cell r="C766">
            <v>472</v>
          </cell>
          <cell r="D766" t="str">
            <v>Retained profit</v>
          </cell>
          <cell r="E766">
            <v>0</v>
          </cell>
          <cell r="H766">
            <v>30</v>
          </cell>
          <cell r="I766">
            <v>0</v>
          </cell>
          <cell r="J766">
            <v>0</v>
          </cell>
          <cell r="K766" t="str">
            <v>300000</v>
          </cell>
          <cell r="L766" t="str">
            <v>440514 Благотворительность товарными запасами (брак)</v>
          </cell>
          <cell r="M766" t="str">
            <v>Selling, general and administrative expenses</v>
          </cell>
          <cell r="N766" t="str">
            <v>18.3</v>
          </cell>
          <cell r="O766" t="str">
            <v xml:space="preserve">Inventory shrinkage </v>
          </cell>
          <cell r="P766" t="e">
            <v>#N/A</v>
          </cell>
        </row>
        <row r="767">
          <cell r="A767" t="str">
            <v>440520</v>
          </cell>
          <cell r="B767">
            <v>472</v>
          </cell>
          <cell r="C767">
            <v>472</v>
          </cell>
          <cell r="D767" t="str">
            <v>Retained profit</v>
          </cell>
          <cell r="E767">
            <v>0</v>
          </cell>
          <cell r="H767">
            <v>30</v>
          </cell>
          <cell r="I767">
            <v>0</v>
          </cell>
          <cell r="J767">
            <v>0</v>
          </cell>
          <cell r="K767" t="str">
            <v>300000</v>
          </cell>
          <cell r="L767" t="str">
            <v>440520 Расходы на приобретения сертификатов</v>
          </cell>
          <cell r="M767" t="str">
            <v>Selling, general and administrative expenses</v>
          </cell>
          <cell r="N767" t="str">
            <v>18.3</v>
          </cell>
          <cell r="O767" t="str">
            <v xml:space="preserve">Other </v>
          </cell>
          <cell r="P767" t="str">
            <v xml:space="preserve">Other </v>
          </cell>
        </row>
        <row r="768">
          <cell r="A768" t="str">
            <v>440530</v>
          </cell>
          <cell r="B768">
            <v>472</v>
          </cell>
          <cell r="C768">
            <v>472</v>
          </cell>
          <cell r="D768" t="str">
            <v>Retained profit</v>
          </cell>
          <cell r="E768" t="str">
            <v>del</v>
          </cell>
          <cell r="H768">
            <v>30</v>
          </cell>
          <cell r="I768">
            <v>0</v>
          </cell>
          <cell r="J768">
            <v>0</v>
          </cell>
          <cell r="K768" t="str">
            <v>300000</v>
          </cell>
          <cell r="L768" t="str">
            <v>440530 Прочие коммерческие расходы</v>
          </cell>
          <cell r="M768" t="str">
            <v>Selling, general and administrative expenses</v>
          </cell>
          <cell r="N768" t="str">
            <v>18.3</v>
          </cell>
          <cell r="O768" t="str">
            <v xml:space="preserve">Other </v>
          </cell>
          <cell r="P768" t="str">
            <v xml:space="preserve">Other </v>
          </cell>
        </row>
        <row r="769">
          <cell r="A769" t="str">
            <v>450110</v>
          </cell>
          <cell r="B769">
            <v>472</v>
          </cell>
          <cell r="C769">
            <v>472</v>
          </cell>
          <cell r="D769" t="str">
            <v>Retained profit</v>
          </cell>
          <cell r="E769">
            <v>0</v>
          </cell>
          <cell r="H769">
            <v>30</v>
          </cell>
          <cell r="I769">
            <v>0</v>
          </cell>
          <cell r="J769">
            <v>0</v>
          </cell>
          <cell r="K769" t="str">
            <v>300000</v>
          </cell>
          <cell r="L769" t="str">
            <v>450110 Охранные предприятия</v>
          </cell>
          <cell r="M769" t="str">
            <v>Selling, general and administrative expenses</v>
          </cell>
          <cell r="N769" t="str">
            <v>18.3</v>
          </cell>
          <cell r="O769" t="str">
            <v>Security</v>
          </cell>
          <cell r="P769" t="str">
            <v>Security</v>
          </cell>
        </row>
        <row r="770">
          <cell r="A770" t="str">
            <v>450210</v>
          </cell>
          <cell r="B770">
            <v>472</v>
          </cell>
          <cell r="C770">
            <v>472</v>
          </cell>
          <cell r="D770" t="str">
            <v>Retained profit</v>
          </cell>
          <cell r="E770">
            <v>0</v>
          </cell>
          <cell r="H770">
            <v>30</v>
          </cell>
          <cell r="I770">
            <v>0</v>
          </cell>
          <cell r="J770">
            <v>0</v>
          </cell>
          <cell r="K770" t="str">
            <v>300000</v>
          </cell>
          <cell r="L770" t="str">
            <v>450210 Проценты по кредитам</v>
          </cell>
          <cell r="M770" t="str">
            <v>Net interest expense</v>
          </cell>
          <cell r="N770" t="str">
            <v>18.5</v>
          </cell>
          <cell r="O770" t="str">
            <v>Interest paid</v>
          </cell>
          <cell r="P770" t="str">
            <v>Interest paid</v>
          </cell>
        </row>
        <row r="771">
          <cell r="A771" t="str">
            <v>450310</v>
          </cell>
          <cell r="B771">
            <v>472</v>
          </cell>
          <cell r="C771">
            <v>472</v>
          </cell>
          <cell r="D771" t="str">
            <v>Retained profit</v>
          </cell>
          <cell r="E771">
            <v>0</v>
          </cell>
          <cell r="H771">
            <v>30</v>
          </cell>
          <cell r="I771">
            <v>0</v>
          </cell>
          <cell r="J771">
            <v>0</v>
          </cell>
          <cell r="K771" t="str">
            <v>300000</v>
          </cell>
          <cell r="L771" t="str">
            <v>450310 Налог на имущество</v>
          </cell>
          <cell r="M771" t="str">
            <v>Selling, general and administrative expenses</v>
          </cell>
          <cell r="N771" t="str">
            <v>18.3</v>
          </cell>
          <cell r="O771" t="str">
            <v>Taxes other than income tax</v>
          </cell>
          <cell r="P771" t="str">
            <v>Taxes other than income tax</v>
          </cell>
        </row>
        <row r="772">
          <cell r="A772" t="str">
            <v>450320</v>
          </cell>
          <cell r="B772">
            <v>472</v>
          </cell>
          <cell r="C772">
            <v>472</v>
          </cell>
          <cell r="D772" t="str">
            <v>Retained profit</v>
          </cell>
          <cell r="E772">
            <v>0</v>
          </cell>
          <cell r="H772">
            <v>30</v>
          </cell>
          <cell r="I772">
            <v>0</v>
          </cell>
          <cell r="J772">
            <v>0</v>
          </cell>
          <cell r="K772" t="str">
            <v>300000</v>
          </cell>
          <cell r="L772" t="str">
            <v>450320 Налог на прибыль</v>
          </cell>
          <cell r="M772" t="str">
            <v>Income tax credit</v>
          </cell>
          <cell r="N772" t="str">
            <v>18.8</v>
          </cell>
          <cell r="O772" t="str">
            <v>Current year profits tax</v>
          </cell>
          <cell r="P772" t="str">
            <v>Current year profits tax</v>
          </cell>
        </row>
        <row r="773">
          <cell r="A773" t="str">
            <v>450330</v>
          </cell>
          <cell r="B773">
            <v>472</v>
          </cell>
          <cell r="C773">
            <v>472</v>
          </cell>
          <cell r="D773" t="str">
            <v>Retained profit</v>
          </cell>
          <cell r="E773">
            <v>0</v>
          </cell>
          <cell r="H773">
            <v>30</v>
          </cell>
          <cell r="I773">
            <v>0</v>
          </cell>
          <cell r="J773">
            <v>0</v>
          </cell>
          <cell r="K773" t="str">
            <v>300000</v>
          </cell>
          <cell r="L773" t="str">
            <v>450330 Налоги от ФЗП</v>
          </cell>
          <cell r="M773" t="str">
            <v>Selling, general and administrative expenses</v>
          </cell>
          <cell r="N773" t="str">
            <v>18.3</v>
          </cell>
          <cell r="O773" t="str">
            <v>Labour costs</v>
          </cell>
          <cell r="P773" t="str">
            <v xml:space="preserve">Labour costs </v>
          </cell>
        </row>
        <row r="774">
          <cell r="A774" t="str">
            <v>450331</v>
          </cell>
          <cell r="B774">
            <v>472</v>
          </cell>
          <cell r="C774">
            <v>472</v>
          </cell>
          <cell r="D774" t="str">
            <v>Retained profit</v>
          </cell>
          <cell r="E774">
            <v>0</v>
          </cell>
          <cell r="H774">
            <v>30</v>
          </cell>
          <cell r="I774">
            <v>0</v>
          </cell>
          <cell r="J774">
            <v>0</v>
          </cell>
          <cell r="K774" t="str">
            <v>300000</v>
          </cell>
          <cell r="L774" t="str">
            <v>450331 НДФЛ в расходах</v>
          </cell>
          <cell r="M774" t="str">
            <v>Selling, general and administrative expenses</v>
          </cell>
          <cell r="N774" t="str">
            <v>18.3</v>
          </cell>
          <cell r="O774" t="str">
            <v>Labour costs</v>
          </cell>
          <cell r="P774" t="e">
            <v>#N/A</v>
          </cell>
        </row>
        <row r="775">
          <cell r="A775" t="str">
            <v>450332</v>
          </cell>
          <cell r="B775">
            <v>472</v>
          </cell>
          <cell r="C775">
            <v>472</v>
          </cell>
          <cell r="D775" t="str">
            <v>Retained profit</v>
          </cell>
          <cell r="E775">
            <v>0</v>
          </cell>
          <cell r="H775">
            <v>30</v>
          </cell>
          <cell r="I775">
            <v>0</v>
          </cell>
          <cell r="J775">
            <v>0</v>
          </cell>
          <cell r="K775" t="str">
            <v>300000</v>
          </cell>
          <cell r="L775" t="str">
            <v>450332 Расчеты с  ФСС РФ по ЕСН</v>
          </cell>
          <cell r="M775" t="str">
            <v>Selling, general and administrative expenses</v>
          </cell>
          <cell r="N775" t="str">
            <v>18.3</v>
          </cell>
          <cell r="O775" t="str">
            <v>Labour costs</v>
          </cell>
          <cell r="P775" t="e">
            <v>#N/A</v>
          </cell>
        </row>
        <row r="776">
          <cell r="A776" t="str">
            <v>450333</v>
          </cell>
          <cell r="B776">
            <v>472</v>
          </cell>
          <cell r="C776">
            <v>472</v>
          </cell>
          <cell r="D776" t="str">
            <v>Retained profit</v>
          </cell>
          <cell r="E776">
            <v>0</v>
          </cell>
          <cell r="H776">
            <v>30</v>
          </cell>
          <cell r="I776">
            <v>0</v>
          </cell>
          <cell r="J776">
            <v>0</v>
          </cell>
          <cell r="K776" t="str">
            <v>300000</v>
          </cell>
          <cell r="L776" t="str">
            <v>450333 Расчеты по ЕСН</v>
          </cell>
          <cell r="M776" t="str">
            <v>Selling, general and administrative expenses</v>
          </cell>
          <cell r="N776" t="str">
            <v>18.3</v>
          </cell>
          <cell r="O776" t="str">
            <v>Labour costs</v>
          </cell>
          <cell r="P776" t="e">
            <v>#N/A</v>
          </cell>
        </row>
        <row r="777">
          <cell r="A777" t="str">
            <v>450334</v>
          </cell>
          <cell r="B777">
            <v>472</v>
          </cell>
          <cell r="C777">
            <v>472</v>
          </cell>
          <cell r="D777" t="str">
            <v>Retained profit</v>
          </cell>
          <cell r="E777">
            <v>0</v>
          </cell>
          <cell r="H777">
            <v>30</v>
          </cell>
          <cell r="I777">
            <v>0</v>
          </cell>
          <cell r="J777">
            <v>0</v>
          </cell>
          <cell r="K777" t="str">
            <v>300000</v>
          </cell>
          <cell r="L777" t="str">
            <v>450334 Страховая часть трудовой пенсии</v>
          </cell>
          <cell r="M777" t="str">
            <v>Selling, general and administrative expenses</v>
          </cell>
          <cell r="N777" t="str">
            <v>18.3</v>
          </cell>
          <cell r="O777" t="str">
            <v>Labour costs</v>
          </cell>
          <cell r="P777" t="e">
            <v>#N/A</v>
          </cell>
        </row>
        <row r="778">
          <cell r="A778" t="str">
            <v>450335</v>
          </cell>
          <cell r="B778">
            <v>472</v>
          </cell>
          <cell r="C778">
            <v>472</v>
          </cell>
          <cell r="D778" t="str">
            <v>Retained profit</v>
          </cell>
          <cell r="E778">
            <v>0</v>
          </cell>
          <cell r="H778">
            <v>30</v>
          </cell>
          <cell r="I778">
            <v>0</v>
          </cell>
          <cell r="J778">
            <v>0</v>
          </cell>
          <cell r="K778" t="str">
            <v>300000</v>
          </cell>
          <cell r="L778" t="str">
            <v>450335 Накопительная часть трудовой пенсии</v>
          </cell>
          <cell r="M778" t="str">
            <v>Selling, general and administrative expenses</v>
          </cell>
          <cell r="N778" t="str">
            <v>18.3</v>
          </cell>
          <cell r="O778" t="str">
            <v>Labour costs</v>
          </cell>
          <cell r="P778" t="e">
            <v>#N/A</v>
          </cell>
        </row>
        <row r="779">
          <cell r="A779" t="str">
            <v>450336</v>
          </cell>
          <cell r="B779">
            <v>472</v>
          </cell>
          <cell r="C779">
            <v>472</v>
          </cell>
          <cell r="D779" t="str">
            <v>Retained profit</v>
          </cell>
          <cell r="E779">
            <v>0</v>
          </cell>
          <cell r="H779">
            <v>30</v>
          </cell>
          <cell r="I779">
            <v>0</v>
          </cell>
          <cell r="J779">
            <v>0</v>
          </cell>
          <cell r="K779" t="str">
            <v>300000</v>
          </cell>
          <cell r="L779" t="str">
            <v>450336 Фед. Фонд обязательного медицинского страхования</v>
          </cell>
          <cell r="M779" t="str">
            <v>Selling, general and administrative expenses</v>
          </cell>
          <cell r="N779" t="str">
            <v>18.3</v>
          </cell>
          <cell r="O779" t="str">
            <v>Labour costs</v>
          </cell>
          <cell r="P779" t="e">
            <v>#N/A</v>
          </cell>
        </row>
        <row r="780">
          <cell r="A780" t="str">
            <v>450337</v>
          </cell>
          <cell r="B780">
            <v>472</v>
          </cell>
          <cell r="C780">
            <v>472</v>
          </cell>
          <cell r="D780" t="str">
            <v>Retained profit</v>
          </cell>
          <cell r="E780">
            <v>0</v>
          </cell>
          <cell r="H780">
            <v>30</v>
          </cell>
          <cell r="I780">
            <v>0</v>
          </cell>
          <cell r="J780">
            <v>0</v>
          </cell>
          <cell r="K780" t="str">
            <v>300000</v>
          </cell>
          <cell r="L780" t="str">
            <v>450337 Террит. фонд обязательного мед. страхования</v>
          </cell>
          <cell r="M780" t="str">
            <v>Selling, general and administrative expenses</v>
          </cell>
          <cell r="N780" t="str">
            <v>18.3</v>
          </cell>
          <cell r="O780" t="str">
            <v>Labour costs</v>
          </cell>
          <cell r="P780" t="e">
            <v>#N/A</v>
          </cell>
        </row>
        <row r="781">
          <cell r="A781" t="str">
            <v>450338</v>
          </cell>
          <cell r="B781">
            <v>472</v>
          </cell>
          <cell r="C781">
            <v>472</v>
          </cell>
          <cell r="D781" t="str">
            <v>Retained profit</v>
          </cell>
          <cell r="E781">
            <v>0</v>
          </cell>
          <cell r="H781">
            <v>30</v>
          </cell>
          <cell r="I781">
            <v>0</v>
          </cell>
          <cell r="J781">
            <v>0</v>
          </cell>
          <cell r="K781" t="str">
            <v>300000</v>
          </cell>
          <cell r="L781" t="str">
            <v>450338 Взносы на ССН Сл. на пр-ве</v>
          </cell>
          <cell r="M781" t="str">
            <v>Selling, general and administrative expenses</v>
          </cell>
          <cell r="N781" t="str">
            <v>18.3</v>
          </cell>
          <cell r="O781" t="str">
            <v>Labour costs</v>
          </cell>
          <cell r="P781" t="e">
            <v>#N/A</v>
          </cell>
        </row>
        <row r="782">
          <cell r="A782" t="str">
            <v>450340</v>
          </cell>
          <cell r="B782">
            <v>624</v>
          </cell>
          <cell r="C782">
            <v>624</v>
          </cell>
          <cell r="D782" t="str">
            <v>Taxes received/payable</v>
          </cell>
          <cell r="E782">
            <v>0</v>
          </cell>
          <cell r="H782">
            <v>68</v>
          </cell>
          <cell r="I782">
            <v>0</v>
          </cell>
          <cell r="J782">
            <v>0</v>
          </cell>
          <cell r="K782" t="str">
            <v>300000</v>
          </cell>
          <cell r="L782" t="str">
            <v>450340 Налоги от товарооборота</v>
          </cell>
          <cell r="M782" t="str">
            <v>Tax liabilities</v>
          </cell>
          <cell r="N782">
            <v>11</v>
          </cell>
          <cell r="O782" t="str">
            <v>Output VAT</v>
          </cell>
          <cell r="P782" t="str">
            <v>Taxes other than income tax</v>
          </cell>
        </row>
        <row r="783">
          <cell r="A783" t="str">
            <v>450350</v>
          </cell>
          <cell r="B783">
            <v>472</v>
          </cell>
          <cell r="C783">
            <v>472</v>
          </cell>
          <cell r="D783" t="str">
            <v>Retained profit</v>
          </cell>
          <cell r="E783">
            <v>0</v>
          </cell>
          <cell r="H783">
            <v>30</v>
          </cell>
          <cell r="I783">
            <v>0</v>
          </cell>
          <cell r="J783">
            <v>0</v>
          </cell>
          <cell r="K783" t="str">
            <v>300000</v>
          </cell>
          <cell r="L783" t="str">
            <v>450350 Налоги прочие</v>
          </cell>
          <cell r="M783" t="str">
            <v>Selling, general and administrative expenses</v>
          </cell>
          <cell r="N783" t="str">
            <v>18.3</v>
          </cell>
          <cell r="O783" t="str">
            <v>Taxes other than income tax</v>
          </cell>
          <cell r="P783" t="str">
            <v>Taxes other than income tax</v>
          </cell>
        </row>
        <row r="784">
          <cell r="A784" t="str">
            <v>450370</v>
          </cell>
          <cell r="L784" t="str">
            <v>450370 Налог на землю</v>
          </cell>
          <cell r="M784" t="str">
            <v>Selling, general and administrative expenses</v>
          </cell>
          <cell r="N784" t="str">
            <v>18.3</v>
          </cell>
          <cell r="O784" t="str">
            <v>Taxes other than income tax</v>
          </cell>
        </row>
        <row r="785">
          <cell r="A785" t="str">
            <v>450360</v>
          </cell>
          <cell r="B785">
            <v>472</v>
          </cell>
          <cell r="C785">
            <v>472</v>
          </cell>
          <cell r="D785" t="str">
            <v>Retained profit</v>
          </cell>
          <cell r="E785">
            <v>0</v>
          </cell>
          <cell r="H785">
            <v>30</v>
          </cell>
          <cell r="I785">
            <v>0</v>
          </cell>
          <cell r="J785">
            <v>0</v>
          </cell>
          <cell r="K785" t="str">
            <v>300000</v>
          </cell>
          <cell r="L785" t="str">
            <v>450360 Налоги и сборы по экологии</v>
          </cell>
          <cell r="M785" t="str">
            <v>Selling, general and administrative expenses</v>
          </cell>
          <cell r="N785" t="str">
            <v>18.3</v>
          </cell>
          <cell r="O785" t="str">
            <v>Taxes other than income tax</v>
          </cell>
          <cell r="P785" t="e">
            <v>#N/A</v>
          </cell>
        </row>
        <row r="786">
          <cell r="A786" t="str">
            <v>450390</v>
          </cell>
          <cell r="B786">
            <v>472</v>
          </cell>
          <cell r="C786">
            <v>472</v>
          </cell>
          <cell r="D786" t="str">
            <v>Retained profit</v>
          </cell>
          <cell r="E786" t="str">
            <v>del</v>
          </cell>
          <cell r="H786">
            <v>30</v>
          </cell>
          <cell r="I786">
            <v>0</v>
          </cell>
          <cell r="J786">
            <v>0</v>
          </cell>
          <cell r="K786" t="str">
            <v>300000</v>
          </cell>
          <cell r="L786" t="str">
            <v>450390 Налог с чистой прибыли</v>
          </cell>
          <cell r="M786" t="e">
            <v>#N/A</v>
          </cell>
          <cell r="N786" t="e">
            <v>#N/A</v>
          </cell>
          <cell r="O786" t="e">
            <v>#N/A</v>
          </cell>
          <cell r="P786" t="e">
            <v>#N/A</v>
          </cell>
        </row>
        <row r="787">
          <cell r="A787" t="str">
            <v>450410</v>
          </cell>
          <cell r="B787">
            <v>472</v>
          </cell>
          <cell r="C787">
            <v>472</v>
          </cell>
          <cell r="D787" t="str">
            <v>Retained profit</v>
          </cell>
          <cell r="E787">
            <v>0</v>
          </cell>
          <cell r="H787">
            <v>30</v>
          </cell>
          <cell r="I787">
            <v>0</v>
          </cell>
          <cell r="J787">
            <v>0</v>
          </cell>
          <cell r="K787" t="str">
            <v>300000</v>
          </cell>
          <cell r="L787" t="str">
            <v>450410 Убытки по результатам ПИ</v>
          </cell>
          <cell r="M787" t="str">
            <v>Selling, general and administrative expenses</v>
          </cell>
          <cell r="N787" t="str">
            <v>18.3</v>
          </cell>
          <cell r="O787" t="str">
            <v xml:space="preserve">Inventory shrinkage </v>
          </cell>
          <cell r="P787" t="str">
            <v xml:space="preserve">Inventory shrinkage </v>
          </cell>
        </row>
        <row r="788">
          <cell r="A788" t="str">
            <v>450411</v>
          </cell>
          <cell r="B788">
            <v>472</v>
          </cell>
          <cell r="C788">
            <v>472</v>
          </cell>
          <cell r="D788" t="str">
            <v>Retained profit</v>
          </cell>
          <cell r="E788">
            <v>0</v>
          </cell>
          <cell r="H788">
            <v>30</v>
          </cell>
          <cell r="I788">
            <v>0</v>
          </cell>
          <cell r="J788">
            <v>0</v>
          </cell>
          <cell r="K788" t="str">
            <v>300000</v>
          </cell>
          <cell r="L788" t="str">
            <v>450411 Убытки от инвентаризации ОС</v>
          </cell>
          <cell r="M788" t="str">
            <v>Selling, general and administrative expenses</v>
          </cell>
          <cell r="N788" t="str">
            <v>18.3</v>
          </cell>
          <cell r="O788" t="str">
            <v xml:space="preserve">Inventory shrinkage </v>
          </cell>
          <cell r="P788" t="str">
            <v xml:space="preserve">Inventory shrinkage </v>
          </cell>
        </row>
        <row r="789">
          <cell r="A789" t="str">
            <v>450412</v>
          </cell>
          <cell r="B789">
            <v>472</v>
          </cell>
          <cell r="C789">
            <v>472</v>
          </cell>
          <cell r="D789" t="str">
            <v>Retained profit</v>
          </cell>
          <cell r="E789">
            <v>0</v>
          </cell>
          <cell r="H789">
            <v>30</v>
          </cell>
          <cell r="I789">
            <v>0</v>
          </cell>
          <cell r="J789">
            <v>0</v>
          </cell>
          <cell r="K789" t="str">
            <v>300000</v>
          </cell>
          <cell r="L789" t="str">
            <v>450412 Убытки по результатам ПИ производства</v>
          </cell>
          <cell r="M789" t="str">
            <v>Selling, general and administrative expenses</v>
          </cell>
          <cell r="N789" t="str">
            <v>18.3</v>
          </cell>
          <cell r="O789" t="str">
            <v xml:space="preserve">Inventory shrinkage </v>
          </cell>
          <cell r="P789" t="str">
            <v xml:space="preserve">Inventory shrinkage </v>
          </cell>
        </row>
        <row r="790">
          <cell r="A790" t="str">
            <v>460500</v>
          </cell>
          <cell r="L790" t="str">
            <v>460500 Отклонения в стоимости товара, списанные в с-сть</v>
          </cell>
          <cell r="M790" t="str">
            <v>Other operating income</v>
          </cell>
          <cell r="N790" t="str">
            <v>18.4</v>
          </cell>
          <cell r="O790" t="str">
            <v xml:space="preserve">Other income </v>
          </cell>
        </row>
        <row r="791">
          <cell r="A791" t="str">
            <v>460550</v>
          </cell>
          <cell r="L791" t="str">
            <v>460550 ТМЦ</v>
          </cell>
          <cell r="M791" t="str">
            <v>Other operating income</v>
          </cell>
          <cell r="N791" t="str">
            <v>18.4</v>
          </cell>
          <cell r="O791" t="str">
            <v xml:space="preserve">Other income </v>
          </cell>
        </row>
        <row r="792">
          <cell r="A792" t="str">
            <v>460600</v>
          </cell>
          <cell r="L792" t="str">
            <v>460600 Проценты по выданным займам</v>
          </cell>
          <cell r="M792" t="str">
            <v>Other operating income</v>
          </cell>
          <cell r="N792" t="str">
            <v>18.4</v>
          </cell>
          <cell r="O792" t="str">
            <v xml:space="preserve">Other income </v>
          </cell>
        </row>
        <row r="793">
          <cell r="A793" t="str">
            <v>460100</v>
          </cell>
          <cell r="B793">
            <v>472</v>
          </cell>
          <cell r="C793">
            <v>472</v>
          </cell>
          <cell r="D793" t="str">
            <v>amount of difference</v>
          </cell>
          <cell r="E793">
            <v>0</v>
          </cell>
          <cell r="H793">
            <v>30</v>
          </cell>
          <cell r="I793">
            <v>0</v>
          </cell>
          <cell r="J793">
            <v>0</v>
          </cell>
          <cell r="K793" t="str">
            <v>300000</v>
          </cell>
          <cell r="L793" t="str">
            <v>460100 Ремонтные работы</v>
          </cell>
          <cell r="M793" t="str">
            <v>Other operating income</v>
          </cell>
          <cell r="N793" t="str">
            <v>18.4</v>
          </cell>
          <cell r="O793" t="str">
            <v xml:space="preserve">Other income </v>
          </cell>
          <cell r="P793" t="e">
            <v>#N/A</v>
          </cell>
        </row>
        <row r="794">
          <cell r="A794" t="str">
            <v>460200</v>
          </cell>
          <cell r="B794">
            <v>472</v>
          </cell>
          <cell r="C794">
            <v>472</v>
          </cell>
          <cell r="D794" t="str">
            <v>amount of difference</v>
          </cell>
          <cell r="E794">
            <v>0</v>
          </cell>
          <cell r="H794">
            <v>30</v>
          </cell>
          <cell r="I794">
            <v>0</v>
          </cell>
          <cell r="J794">
            <v>0</v>
          </cell>
          <cell r="K794" t="str">
            <v>300000</v>
          </cell>
          <cell r="L794" t="str">
            <v>460200 Рекламные работы</v>
          </cell>
          <cell r="M794" t="str">
            <v>Other operating income</v>
          </cell>
          <cell r="N794" t="str">
            <v>18.4</v>
          </cell>
          <cell r="O794" t="str">
            <v xml:space="preserve">Other income </v>
          </cell>
          <cell r="P794" t="e">
            <v>#N/A</v>
          </cell>
        </row>
        <row r="795">
          <cell r="A795" t="str">
            <v>460300</v>
          </cell>
          <cell r="B795">
            <v>472</v>
          </cell>
          <cell r="C795">
            <v>472</v>
          </cell>
          <cell r="D795" t="str">
            <v>amount of difference</v>
          </cell>
          <cell r="E795">
            <v>0</v>
          </cell>
          <cell r="H795">
            <v>30</v>
          </cell>
          <cell r="I795">
            <v>0</v>
          </cell>
          <cell r="J795">
            <v>0</v>
          </cell>
          <cell r="K795" t="str">
            <v>300000</v>
          </cell>
          <cell r="L795" t="str">
            <v>460300 Маркетинговые работы</v>
          </cell>
          <cell r="M795" t="str">
            <v>Other operating income</v>
          </cell>
          <cell r="N795" t="str">
            <v>18.4</v>
          </cell>
          <cell r="O795" t="str">
            <v xml:space="preserve">Other income </v>
          </cell>
          <cell r="P795" t="e">
            <v>#N/A</v>
          </cell>
        </row>
        <row r="796">
          <cell r="A796" t="str">
            <v>460400</v>
          </cell>
          <cell r="B796">
            <v>472</v>
          </cell>
          <cell r="C796">
            <v>472</v>
          </cell>
          <cell r="D796" t="str">
            <v>amount of difference</v>
          </cell>
          <cell r="E796">
            <v>0</v>
          </cell>
          <cell r="H796">
            <v>30</v>
          </cell>
          <cell r="I796">
            <v>0</v>
          </cell>
          <cell r="J796">
            <v>0</v>
          </cell>
          <cell r="K796" t="str">
            <v>300000</v>
          </cell>
          <cell r="L796" t="str">
            <v>460400 Консультационные услуги, услуги по внедрению ПО</v>
          </cell>
          <cell r="M796" t="str">
            <v>Other operating income</v>
          </cell>
          <cell r="N796" t="str">
            <v>18.4</v>
          </cell>
          <cell r="O796" t="str">
            <v xml:space="preserve">Other income </v>
          </cell>
          <cell r="P796" t="e">
            <v>#N/A</v>
          </cell>
        </row>
        <row r="797">
          <cell r="A797" t="str">
            <v>489010</v>
          </cell>
          <cell r="B797" t="str">
            <v>х</v>
          </cell>
          <cell r="C797">
            <v>472</v>
          </cell>
          <cell r="D797" t="str">
            <v>Retained profit</v>
          </cell>
          <cell r="E797">
            <v>2</v>
          </cell>
          <cell r="H797">
            <v>30</v>
          </cell>
          <cell r="I797">
            <v>0</v>
          </cell>
          <cell r="J797">
            <v>0</v>
          </cell>
          <cell r="K797" t="str">
            <v>300000</v>
          </cell>
          <cell r="L797" t="str">
            <v>489010 Амортизация производственного оборудования</v>
          </cell>
          <cell r="M797" t="str">
            <v>Selling, general and administrative expenses</v>
          </cell>
          <cell r="N797" t="str">
            <v>18.3</v>
          </cell>
          <cell r="O797" t="str">
            <v>Depreciation</v>
          </cell>
          <cell r="P797" t="str">
            <v>Depreciation</v>
          </cell>
        </row>
        <row r="798">
          <cell r="A798" t="str">
            <v>489020</v>
          </cell>
          <cell r="B798" t="str">
            <v>х</v>
          </cell>
          <cell r="C798">
            <v>472</v>
          </cell>
          <cell r="D798" t="str">
            <v>Retained profit</v>
          </cell>
          <cell r="E798">
            <v>2</v>
          </cell>
          <cell r="H798">
            <v>30</v>
          </cell>
          <cell r="I798">
            <v>0</v>
          </cell>
          <cell r="J798">
            <v>0</v>
          </cell>
          <cell r="K798" t="str">
            <v>300000</v>
          </cell>
          <cell r="L798" t="str">
            <v>489020 Амортизация офисного оборудования</v>
          </cell>
          <cell r="M798" t="str">
            <v>Selling, general and administrative expenses</v>
          </cell>
          <cell r="N798" t="str">
            <v>18.3</v>
          </cell>
          <cell r="O798" t="str">
            <v>Depreciation</v>
          </cell>
          <cell r="P798" t="str">
            <v>Depreciation</v>
          </cell>
        </row>
        <row r="799">
          <cell r="A799" t="str">
            <v>489030</v>
          </cell>
          <cell r="B799" t="str">
            <v>х</v>
          </cell>
          <cell r="C799">
            <v>472</v>
          </cell>
          <cell r="D799" t="str">
            <v>Retained profit</v>
          </cell>
          <cell r="E799">
            <v>2</v>
          </cell>
          <cell r="H799">
            <v>30</v>
          </cell>
          <cell r="I799">
            <v>0</v>
          </cell>
          <cell r="J799">
            <v>0</v>
          </cell>
          <cell r="K799" t="str">
            <v>300000</v>
          </cell>
          <cell r="L799" t="str">
            <v>489030 Aмортизация холодильного оборудования</v>
          </cell>
          <cell r="M799" t="str">
            <v>Selling, general and administrative expenses</v>
          </cell>
          <cell r="N799" t="str">
            <v>18.3</v>
          </cell>
          <cell r="O799" t="str">
            <v>Depreciation</v>
          </cell>
          <cell r="P799" t="str">
            <v>Depreciation</v>
          </cell>
        </row>
        <row r="800">
          <cell r="A800" t="str">
            <v>489040</v>
          </cell>
          <cell r="B800" t="str">
            <v>х</v>
          </cell>
          <cell r="C800">
            <v>472</v>
          </cell>
          <cell r="D800" t="str">
            <v>Retained profit</v>
          </cell>
          <cell r="E800">
            <v>2</v>
          </cell>
          <cell r="H800">
            <v>30</v>
          </cell>
          <cell r="I800">
            <v>0</v>
          </cell>
          <cell r="J800">
            <v>0</v>
          </cell>
          <cell r="K800" t="str">
            <v>300000</v>
          </cell>
          <cell r="L800" t="str">
            <v>489040 Амортизация оргтехники</v>
          </cell>
          <cell r="M800" t="str">
            <v>Selling, general and administrative expenses</v>
          </cell>
          <cell r="N800" t="str">
            <v>18.3</v>
          </cell>
          <cell r="O800" t="str">
            <v>Depreciation</v>
          </cell>
          <cell r="P800" t="str">
            <v>Depreciation</v>
          </cell>
        </row>
        <row r="801">
          <cell r="A801" t="str">
            <v>489050</v>
          </cell>
          <cell r="B801" t="str">
            <v>х</v>
          </cell>
          <cell r="C801">
            <v>472</v>
          </cell>
          <cell r="D801" t="str">
            <v>Retained profit</v>
          </cell>
          <cell r="E801">
            <v>2</v>
          </cell>
          <cell r="H801">
            <v>30</v>
          </cell>
          <cell r="I801">
            <v>0</v>
          </cell>
          <cell r="J801">
            <v>0</v>
          </cell>
          <cell r="K801" t="str">
            <v>300000</v>
          </cell>
          <cell r="L801" t="str">
            <v>489050 Амортизация оборудование котельной</v>
          </cell>
          <cell r="M801" t="str">
            <v>Selling, general and administrative expenses</v>
          </cell>
          <cell r="N801" t="str">
            <v>18.3</v>
          </cell>
          <cell r="O801" t="str">
            <v>Depreciation</v>
          </cell>
          <cell r="P801" t="str">
            <v>Depreciation</v>
          </cell>
        </row>
        <row r="802">
          <cell r="A802" t="str">
            <v>489060</v>
          </cell>
          <cell r="B802" t="str">
            <v>х</v>
          </cell>
          <cell r="C802">
            <v>472</v>
          </cell>
          <cell r="D802" t="str">
            <v>Retained profit</v>
          </cell>
          <cell r="E802">
            <v>2</v>
          </cell>
          <cell r="H802">
            <v>30</v>
          </cell>
          <cell r="I802">
            <v>0</v>
          </cell>
          <cell r="J802">
            <v>0</v>
          </cell>
          <cell r="K802" t="str">
            <v>300000</v>
          </cell>
          <cell r="L802" t="str">
            <v>489060 Амортизация - класс оценки 60</v>
          </cell>
          <cell r="M802" t="str">
            <v>Selling, general and administrative expenses</v>
          </cell>
          <cell r="N802" t="str">
            <v>18.3</v>
          </cell>
          <cell r="O802" t="str">
            <v>Depreciation</v>
          </cell>
          <cell r="P802" t="str">
            <v>Depreciation</v>
          </cell>
        </row>
        <row r="803">
          <cell r="A803" t="str">
            <v>489061</v>
          </cell>
          <cell r="B803" t="str">
            <v>х</v>
          </cell>
          <cell r="C803">
            <v>472</v>
          </cell>
          <cell r="D803" t="str">
            <v>Retained profit</v>
          </cell>
          <cell r="E803">
            <v>2</v>
          </cell>
          <cell r="H803">
            <v>30</v>
          </cell>
          <cell r="I803">
            <v>0</v>
          </cell>
          <cell r="J803">
            <v>0</v>
          </cell>
          <cell r="K803" t="str">
            <v>300000</v>
          </cell>
          <cell r="L803" t="str">
            <v>489061 Амортизация автотранспорта</v>
          </cell>
          <cell r="M803" t="str">
            <v>Selling, general and administrative expenses</v>
          </cell>
          <cell r="N803" t="str">
            <v>18.3</v>
          </cell>
          <cell r="O803" t="str">
            <v>Depreciation</v>
          </cell>
          <cell r="P803" t="e">
            <v>#N/A</v>
          </cell>
        </row>
        <row r="804">
          <cell r="A804" t="str">
            <v>489070</v>
          </cell>
          <cell r="B804" t="str">
            <v>х</v>
          </cell>
          <cell r="C804">
            <v>472</v>
          </cell>
          <cell r="D804" t="str">
            <v>Retained profit</v>
          </cell>
          <cell r="E804">
            <v>2</v>
          </cell>
          <cell r="H804">
            <v>30</v>
          </cell>
          <cell r="I804">
            <v>0</v>
          </cell>
          <cell r="J804">
            <v>0</v>
          </cell>
          <cell r="K804" t="str">
            <v>300000</v>
          </cell>
          <cell r="L804" t="str">
            <v>489070 Амортизация грузовых стеллажей</v>
          </cell>
          <cell r="M804" t="str">
            <v>Selling, general and administrative expenses</v>
          </cell>
          <cell r="N804" t="str">
            <v>18.3</v>
          </cell>
          <cell r="O804" t="str">
            <v>Depreciation</v>
          </cell>
          <cell r="P804" t="str">
            <v>Depreciation</v>
          </cell>
        </row>
        <row r="805">
          <cell r="A805" t="str">
            <v>489080</v>
          </cell>
          <cell r="B805" t="str">
            <v>х</v>
          </cell>
          <cell r="C805">
            <v>472</v>
          </cell>
          <cell r="D805" t="str">
            <v>Retained profit</v>
          </cell>
          <cell r="E805">
            <v>2</v>
          </cell>
          <cell r="H805">
            <v>30</v>
          </cell>
          <cell r="I805">
            <v>0</v>
          </cell>
          <cell r="J805">
            <v>0</v>
          </cell>
          <cell r="K805" t="str">
            <v>300000</v>
          </cell>
          <cell r="L805" t="str">
            <v>489080 Амортизация аксессуаров</v>
          </cell>
          <cell r="M805" t="str">
            <v>Selling, general and administrative expenses</v>
          </cell>
          <cell r="N805" t="str">
            <v>18.3</v>
          </cell>
          <cell r="O805" t="str">
            <v>Depreciation</v>
          </cell>
          <cell r="P805" t="str">
            <v>Depreciation</v>
          </cell>
        </row>
        <row r="806">
          <cell r="A806" t="str">
            <v>489090</v>
          </cell>
          <cell r="B806" t="str">
            <v>х</v>
          </cell>
          <cell r="C806">
            <v>472</v>
          </cell>
          <cell r="D806" t="str">
            <v>Retained profit</v>
          </cell>
          <cell r="E806">
            <v>2</v>
          </cell>
          <cell r="H806">
            <v>30</v>
          </cell>
          <cell r="I806">
            <v>0</v>
          </cell>
          <cell r="J806">
            <v>0</v>
          </cell>
          <cell r="K806" t="str">
            <v>300000</v>
          </cell>
          <cell r="L806" t="str">
            <v>489090 Амортизация проч.спец.оборудования</v>
          </cell>
          <cell r="M806" t="str">
            <v>Selling, general and administrative expenses</v>
          </cell>
          <cell r="N806" t="str">
            <v>18.3</v>
          </cell>
          <cell r="O806" t="str">
            <v>Depreciation</v>
          </cell>
          <cell r="P806" t="str">
            <v>Depreciation</v>
          </cell>
        </row>
        <row r="807">
          <cell r="A807" t="str">
            <v>489101</v>
          </cell>
          <cell r="B807" t="str">
            <v>х</v>
          </cell>
          <cell r="C807">
            <v>472</v>
          </cell>
          <cell r="D807" t="str">
            <v>Retained profit</v>
          </cell>
          <cell r="E807">
            <v>2</v>
          </cell>
          <cell r="H807">
            <v>30</v>
          </cell>
          <cell r="I807">
            <v>0</v>
          </cell>
          <cell r="J807">
            <v>0</v>
          </cell>
          <cell r="K807" t="str">
            <v>300000</v>
          </cell>
          <cell r="L807" t="str">
            <v>489101 Амортизация здания</v>
          </cell>
          <cell r="M807" t="str">
            <v>Selling, general and administrative expenses</v>
          </cell>
          <cell r="N807" t="str">
            <v>18.3</v>
          </cell>
          <cell r="O807" t="str">
            <v>Depreciation</v>
          </cell>
          <cell r="P807" t="str">
            <v>Depreciation</v>
          </cell>
        </row>
        <row r="808">
          <cell r="A808" t="str">
            <v>489120</v>
          </cell>
          <cell r="B808" t="str">
            <v>х</v>
          </cell>
          <cell r="C808">
            <v>472</v>
          </cell>
          <cell r="D808" t="str">
            <v>Retained profit</v>
          </cell>
          <cell r="E808">
            <v>2</v>
          </cell>
          <cell r="H808">
            <v>30</v>
          </cell>
          <cell r="I808">
            <v>0</v>
          </cell>
          <cell r="J808">
            <v>0</v>
          </cell>
          <cell r="K808" t="str">
            <v>300000</v>
          </cell>
          <cell r="L808" t="str">
            <v>489120 Амортизация  новых ОС до 10000 руб</v>
          </cell>
          <cell r="M808" t="str">
            <v>Selling, general and administrative expenses</v>
          </cell>
          <cell r="N808" t="str">
            <v>18.3</v>
          </cell>
          <cell r="O808" t="str">
            <v>Depreciation</v>
          </cell>
          <cell r="P808" t="e">
            <v>#N/A</v>
          </cell>
        </row>
        <row r="809">
          <cell r="A809" t="str">
            <v>489201</v>
          </cell>
          <cell r="B809" t="str">
            <v>х</v>
          </cell>
          <cell r="C809">
            <v>472</v>
          </cell>
          <cell r="D809" t="str">
            <v>Retained profit</v>
          </cell>
          <cell r="E809">
            <v>2</v>
          </cell>
          <cell r="H809">
            <v>30</v>
          </cell>
          <cell r="I809">
            <v>0</v>
          </cell>
          <cell r="J809">
            <v>0</v>
          </cell>
          <cell r="K809" t="str">
            <v>300000</v>
          </cell>
          <cell r="L809" t="str">
            <v>489201 Амортизация - класс оценки 201</v>
          </cell>
          <cell r="M809" t="str">
            <v>Selling, general and administrative expenses</v>
          </cell>
          <cell r="N809" t="str">
            <v>18.3</v>
          </cell>
          <cell r="O809" t="str">
            <v>Depreciation</v>
          </cell>
          <cell r="P809" t="str">
            <v>Depreciation</v>
          </cell>
        </row>
        <row r="810">
          <cell r="A810" t="str">
            <v>489202</v>
          </cell>
          <cell r="B810" t="str">
            <v>х</v>
          </cell>
          <cell r="C810">
            <v>472</v>
          </cell>
          <cell r="D810" t="str">
            <v>Retained profit</v>
          </cell>
          <cell r="E810">
            <v>2</v>
          </cell>
          <cell r="H810">
            <v>30</v>
          </cell>
          <cell r="I810">
            <v>0</v>
          </cell>
          <cell r="J810">
            <v>0</v>
          </cell>
          <cell r="K810" t="str">
            <v>300000</v>
          </cell>
          <cell r="L810" t="str">
            <v>489202 Амортизация - класс оценки 202</v>
          </cell>
          <cell r="M810" t="str">
            <v>Selling, general and administrative expenses</v>
          </cell>
          <cell r="N810" t="str">
            <v>18.3</v>
          </cell>
          <cell r="O810" t="str">
            <v>Depreciation</v>
          </cell>
          <cell r="P810" t="e">
            <v>#N/A</v>
          </cell>
        </row>
        <row r="811">
          <cell r="A811" t="str">
            <v>489203</v>
          </cell>
          <cell r="B811" t="str">
            <v>х</v>
          </cell>
          <cell r="C811">
            <v>472</v>
          </cell>
          <cell r="D811" t="str">
            <v>Retained profit</v>
          </cell>
          <cell r="E811">
            <v>2</v>
          </cell>
          <cell r="H811">
            <v>30</v>
          </cell>
          <cell r="I811">
            <v>0</v>
          </cell>
          <cell r="J811">
            <v>0</v>
          </cell>
          <cell r="K811" t="str">
            <v>300000</v>
          </cell>
          <cell r="L811" t="str">
            <v>489203 Амортизация - класс оценки 203</v>
          </cell>
          <cell r="M811" t="str">
            <v>Selling, general and administrative expenses</v>
          </cell>
          <cell r="N811" t="str">
            <v>18.3</v>
          </cell>
          <cell r="O811" t="str">
            <v>Depreciation</v>
          </cell>
          <cell r="P811" t="e">
            <v>#N/A</v>
          </cell>
        </row>
        <row r="812">
          <cell r="A812" t="str">
            <v>489204</v>
          </cell>
          <cell r="B812" t="str">
            <v>х</v>
          </cell>
          <cell r="C812">
            <v>472</v>
          </cell>
          <cell r="D812" t="str">
            <v>Retained profit</v>
          </cell>
          <cell r="E812">
            <v>2</v>
          </cell>
          <cell r="H812">
            <v>30</v>
          </cell>
          <cell r="I812">
            <v>0</v>
          </cell>
          <cell r="J812">
            <v>0</v>
          </cell>
          <cell r="K812" t="str">
            <v>300000</v>
          </cell>
          <cell r="L812" t="str">
            <v>489204 Амортизация - класс оценки 204</v>
          </cell>
          <cell r="M812" t="str">
            <v>Selling, general and administrative expenses</v>
          </cell>
          <cell r="N812" t="str">
            <v>18.3</v>
          </cell>
          <cell r="O812" t="str">
            <v>Depreciation</v>
          </cell>
          <cell r="P812" t="e">
            <v>#N/A</v>
          </cell>
        </row>
        <row r="813">
          <cell r="A813" t="str">
            <v>489205</v>
          </cell>
          <cell r="B813" t="str">
            <v>х</v>
          </cell>
          <cell r="C813">
            <v>472</v>
          </cell>
          <cell r="D813" t="str">
            <v>Retained profit</v>
          </cell>
          <cell r="E813">
            <v>2</v>
          </cell>
          <cell r="H813">
            <v>30</v>
          </cell>
          <cell r="I813">
            <v>0</v>
          </cell>
          <cell r="J813">
            <v>0</v>
          </cell>
          <cell r="K813" t="str">
            <v>300000</v>
          </cell>
          <cell r="L813" t="str">
            <v>489205 Амортизация - класс оценки 205</v>
          </cell>
          <cell r="M813" t="str">
            <v>Selling, general and administrative expenses</v>
          </cell>
          <cell r="N813" t="str">
            <v>18.3</v>
          </cell>
          <cell r="O813" t="str">
            <v>Depreciation</v>
          </cell>
          <cell r="P813" t="e">
            <v>#N/A</v>
          </cell>
        </row>
        <row r="814">
          <cell r="A814" t="str">
            <v>489206</v>
          </cell>
          <cell r="B814" t="str">
            <v>х</v>
          </cell>
          <cell r="C814">
            <v>472</v>
          </cell>
          <cell r="D814" t="str">
            <v>Retained profit</v>
          </cell>
          <cell r="E814">
            <v>2</v>
          </cell>
          <cell r="H814">
            <v>30</v>
          </cell>
          <cell r="I814">
            <v>0</v>
          </cell>
          <cell r="J814">
            <v>0</v>
          </cell>
          <cell r="K814" t="str">
            <v>300000</v>
          </cell>
          <cell r="L814" t="str">
            <v>489206 Амортизация - класс оценки 206</v>
          </cell>
          <cell r="M814" t="str">
            <v>Selling, general and administrative expenses</v>
          </cell>
          <cell r="N814" t="str">
            <v>18.3</v>
          </cell>
          <cell r="O814" t="str">
            <v>Depreciation</v>
          </cell>
          <cell r="P814" t="e">
            <v>#N/A</v>
          </cell>
        </row>
        <row r="815">
          <cell r="A815" t="str">
            <v>800000</v>
          </cell>
          <cell r="B815">
            <v>472</v>
          </cell>
          <cell r="C815">
            <v>472</v>
          </cell>
          <cell r="D815" t="str">
            <v>Retained profit</v>
          </cell>
          <cell r="E815">
            <v>0</v>
          </cell>
          <cell r="H815">
            <v>90</v>
          </cell>
          <cell r="I815">
            <v>1</v>
          </cell>
          <cell r="J815">
            <v>1</v>
          </cell>
          <cell r="K815" t="str">
            <v>300000</v>
          </cell>
          <cell r="L815" t="str">
            <v>800000 Выручка FOOD розница</v>
          </cell>
          <cell r="M815" t="str">
            <v>Sales</v>
          </cell>
          <cell r="N815" t="str">
            <v>18.1</v>
          </cell>
          <cell r="O815" t="str">
            <v>Sales</v>
          </cell>
          <cell r="P815" t="str">
            <v>Sales</v>
          </cell>
        </row>
        <row r="816">
          <cell r="A816" t="str">
            <v>800010</v>
          </cell>
          <cell r="B816">
            <v>472</v>
          </cell>
          <cell r="C816">
            <v>472</v>
          </cell>
          <cell r="D816" t="str">
            <v>Retained profit</v>
          </cell>
          <cell r="E816">
            <v>0</v>
          </cell>
          <cell r="H816">
            <v>90</v>
          </cell>
          <cell r="I816">
            <v>1</v>
          </cell>
          <cell r="J816">
            <v>2</v>
          </cell>
          <cell r="K816" t="str">
            <v>300000</v>
          </cell>
          <cell r="L816" t="str">
            <v>800010 Выручка FOOD опт</v>
          </cell>
          <cell r="M816" t="str">
            <v>Sales</v>
          </cell>
          <cell r="N816" t="str">
            <v>18.1</v>
          </cell>
          <cell r="O816" t="str">
            <v>Sales</v>
          </cell>
          <cell r="P816" t="str">
            <v>Sales</v>
          </cell>
        </row>
        <row r="817">
          <cell r="A817" t="str">
            <v>800100</v>
          </cell>
          <cell r="B817">
            <v>472</v>
          </cell>
          <cell r="C817">
            <v>472</v>
          </cell>
          <cell r="D817" t="str">
            <v>Retained profit</v>
          </cell>
          <cell r="E817">
            <v>0</v>
          </cell>
          <cell r="H817">
            <v>90</v>
          </cell>
          <cell r="I817">
            <v>1</v>
          </cell>
          <cell r="J817">
            <v>3</v>
          </cell>
          <cell r="K817" t="str">
            <v>300000</v>
          </cell>
          <cell r="L817" t="str">
            <v>800100 Выручка NON-FOOD розница</v>
          </cell>
          <cell r="M817" t="str">
            <v>Sales</v>
          </cell>
          <cell r="N817" t="str">
            <v>18.1</v>
          </cell>
          <cell r="O817" t="str">
            <v>Sales</v>
          </cell>
          <cell r="P817" t="str">
            <v>Sales</v>
          </cell>
        </row>
        <row r="818">
          <cell r="A818" t="str">
            <v>800110</v>
          </cell>
          <cell r="B818">
            <v>472</v>
          </cell>
          <cell r="C818">
            <v>472</v>
          </cell>
          <cell r="D818" t="str">
            <v>Retained profit</v>
          </cell>
          <cell r="E818">
            <v>0</v>
          </cell>
          <cell r="H818">
            <v>90</v>
          </cell>
          <cell r="I818">
            <v>1</v>
          </cell>
          <cell r="J818">
            <v>4</v>
          </cell>
          <cell r="K818" t="str">
            <v>300000</v>
          </cell>
          <cell r="L818" t="str">
            <v>800110 Выручка NON-FOOD опт</v>
          </cell>
          <cell r="M818" t="str">
            <v>Sales</v>
          </cell>
          <cell r="N818" t="str">
            <v>18.1</v>
          </cell>
          <cell r="O818" t="str">
            <v>Sales</v>
          </cell>
          <cell r="P818" t="str">
            <v>Sales</v>
          </cell>
        </row>
        <row r="819">
          <cell r="A819" t="str">
            <v>809000</v>
          </cell>
          <cell r="B819">
            <v>472</v>
          </cell>
          <cell r="C819">
            <v>472</v>
          </cell>
          <cell r="D819" t="str">
            <v>Retained profit</v>
          </cell>
          <cell r="E819">
            <v>0</v>
          </cell>
          <cell r="H819">
            <v>90</v>
          </cell>
          <cell r="I819">
            <v>3</v>
          </cell>
          <cell r="J819">
            <v>1</v>
          </cell>
          <cell r="K819" t="str">
            <v>300000</v>
          </cell>
          <cell r="L819" t="str">
            <v>809000 Выручка(НДС) от продажи товаров</v>
          </cell>
          <cell r="M819" t="str">
            <v>Sales</v>
          </cell>
          <cell r="N819" t="str">
            <v>18.1</v>
          </cell>
          <cell r="O819" t="str">
            <v>Sales</v>
          </cell>
          <cell r="P819" t="e">
            <v>#N/A</v>
          </cell>
        </row>
        <row r="820">
          <cell r="A820" t="str">
            <v>810000</v>
          </cell>
          <cell r="B820">
            <v>472</v>
          </cell>
          <cell r="C820">
            <v>472</v>
          </cell>
          <cell r="D820" t="str">
            <v>Retained profit</v>
          </cell>
          <cell r="E820">
            <v>0</v>
          </cell>
          <cell r="H820">
            <v>90</v>
          </cell>
          <cell r="I820">
            <v>1</v>
          </cell>
          <cell r="J820">
            <v>5</v>
          </cell>
          <cell r="K820" t="str">
            <v>300000</v>
          </cell>
          <cell r="L820" t="str">
            <v>810000 Выручка от продажи уцененных товаров</v>
          </cell>
          <cell r="M820" t="str">
            <v>Sales</v>
          </cell>
          <cell r="N820" t="str">
            <v>18.1</v>
          </cell>
          <cell r="O820" t="str">
            <v>Sales</v>
          </cell>
          <cell r="P820" t="e">
            <v>#N/A</v>
          </cell>
        </row>
        <row r="821">
          <cell r="A821" t="str">
            <v>810005</v>
          </cell>
          <cell r="B821">
            <v>472</v>
          </cell>
          <cell r="C821">
            <v>472</v>
          </cell>
          <cell r="D821" t="str">
            <v>Retained profit</v>
          </cell>
          <cell r="E821" t="str">
            <v>del</v>
          </cell>
          <cell r="H821">
            <v>90</v>
          </cell>
          <cell r="I821">
            <v>1</v>
          </cell>
          <cell r="J821">
            <v>6</v>
          </cell>
          <cell r="K821" t="str">
            <v>300000</v>
          </cell>
          <cell r="L821" t="str">
            <v>810005 Выручка от продажи уцененных NON FOOD</v>
          </cell>
          <cell r="M821" t="e">
            <v>#N/A</v>
          </cell>
          <cell r="N821" t="e">
            <v>#N/A</v>
          </cell>
          <cell r="O821" t="e">
            <v>#N/A</v>
          </cell>
          <cell r="P821" t="e">
            <v>#N/A</v>
          </cell>
        </row>
        <row r="822">
          <cell r="A822" t="str">
            <v>829000</v>
          </cell>
          <cell r="B822">
            <v>472</v>
          </cell>
          <cell r="C822">
            <v>472</v>
          </cell>
          <cell r="D822" t="str">
            <v>Retained profit</v>
          </cell>
          <cell r="E822">
            <v>0</v>
          </cell>
          <cell r="H822">
            <v>90</v>
          </cell>
          <cell r="I822">
            <v>3</v>
          </cell>
          <cell r="J822">
            <v>2</v>
          </cell>
          <cell r="K822" t="str">
            <v>300000</v>
          </cell>
          <cell r="L822" t="str">
            <v>829000 Выручка (НДС) от продажи основных средств</v>
          </cell>
          <cell r="M822" t="str">
            <v>Sales</v>
          </cell>
          <cell r="N822" t="str">
            <v>18.1</v>
          </cell>
          <cell r="O822" t="str">
            <v>Sales</v>
          </cell>
          <cell r="P822" t="e">
            <v>#N/A</v>
          </cell>
        </row>
        <row r="823">
          <cell r="A823" t="str">
            <v>831000</v>
          </cell>
          <cell r="B823">
            <v>472</v>
          </cell>
          <cell r="C823">
            <v>472</v>
          </cell>
          <cell r="D823" t="str">
            <v>Retained profit</v>
          </cell>
          <cell r="E823">
            <v>0</v>
          </cell>
          <cell r="H823">
            <v>90</v>
          </cell>
          <cell r="I823">
            <v>2</v>
          </cell>
          <cell r="J823">
            <v>0</v>
          </cell>
          <cell r="K823" t="str">
            <v>300000</v>
          </cell>
          <cell r="L823" t="str">
            <v>831000 Себестоимость товаров Food</v>
          </cell>
          <cell r="M823" t="str">
            <v>Cost of goods sold</v>
          </cell>
          <cell r="N823" t="str">
            <v>18.2</v>
          </cell>
          <cell r="O823" t="str">
            <v>Cost of goods sold</v>
          </cell>
          <cell r="P823" t="str">
            <v>Cost of goods sold</v>
          </cell>
        </row>
        <row r="824">
          <cell r="A824" t="str">
            <v>831010</v>
          </cell>
          <cell r="L824" t="str">
            <v>831010 Себестоимость товаров Food (опт).</v>
          </cell>
          <cell r="M824" t="str">
            <v>Cost of goods sold</v>
          </cell>
          <cell r="N824" t="str">
            <v>18.2</v>
          </cell>
          <cell r="O824" t="str">
            <v>Cost of goods sold</v>
          </cell>
        </row>
        <row r="825">
          <cell r="A825" t="str">
            <v>832010</v>
          </cell>
          <cell r="L825" t="str">
            <v>832010 Себестоимость товаров Non- Food (Опт)</v>
          </cell>
          <cell r="M825" t="str">
            <v>Cost of goods sold</v>
          </cell>
          <cell r="N825" t="str">
            <v>18.2</v>
          </cell>
          <cell r="O825" t="str">
            <v>Cost of goods sold</v>
          </cell>
        </row>
        <row r="826">
          <cell r="A826" t="str">
            <v>843090</v>
          </cell>
          <cell r="L826" t="str">
            <v>843090 Выручка с суммовых разниц</v>
          </cell>
          <cell r="M826" t="str">
            <v>Sales</v>
          </cell>
          <cell r="N826" t="str">
            <v>18.1</v>
          </cell>
          <cell r="O826" t="str">
            <v>Sales</v>
          </cell>
        </row>
        <row r="827">
          <cell r="A827" t="str">
            <v>849000</v>
          </cell>
          <cell r="L827" t="str">
            <v>849000 Выручка (НДС) по дисконтным картам</v>
          </cell>
          <cell r="M827" t="str">
            <v>Sales</v>
          </cell>
          <cell r="N827" t="str">
            <v>18.1</v>
          </cell>
          <cell r="O827" t="str">
            <v>Sales</v>
          </cell>
        </row>
        <row r="828">
          <cell r="A828" t="str">
            <v>890010</v>
          </cell>
          <cell r="L828" t="str">
            <v>890010 Выручка (НДС сумм.разн.) - корресп.счет</v>
          </cell>
          <cell r="M828" t="str">
            <v>Sales</v>
          </cell>
          <cell r="N828" t="str">
            <v>18.1</v>
          </cell>
          <cell r="O828" t="str">
            <v>Sales</v>
          </cell>
        </row>
        <row r="829">
          <cell r="A829" t="str">
            <v>831090</v>
          </cell>
          <cell r="B829" t="str">
            <v>х</v>
          </cell>
          <cell r="C829" t="str">
            <v>х</v>
          </cell>
          <cell r="E829" t="str">
            <v>del</v>
          </cell>
          <cell r="H829">
            <v>0</v>
          </cell>
          <cell r="I829">
            <v>0</v>
          </cell>
          <cell r="J829">
            <v>0</v>
          </cell>
          <cell r="K829" t="str">
            <v>300000</v>
          </cell>
          <cell r="L829" t="str">
            <v>831090 Отклонения в Себестоимости товаров Food</v>
          </cell>
          <cell r="M829" t="str">
            <v>Cost of goods sold</v>
          </cell>
          <cell r="N829" t="str">
            <v>18.2</v>
          </cell>
          <cell r="O829" t="str">
            <v>Cost of goods sold</v>
          </cell>
          <cell r="P829" t="str">
            <v>Cost of goods sold</v>
          </cell>
        </row>
        <row r="830">
          <cell r="A830" t="str">
            <v>832000</v>
          </cell>
          <cell r="B830">
            <v>472</v>
          </cell>
          <cell r="C830">
            <v>472</v>
          </cell>
          <cell r="D830" t="str">
            <v>Retained profit</v>
          </cell>
          <cell r="E830">
            <v>0</v>
          </cell>
          <cell r="H830">
            <v>90</v>
          </cell>
          <cell r="I830">
            <v>2</v>
          </cell>
          <cell r="J830">
            <v>0</v>
          </cell>
          <cell r="K830" t="str">
            <v>300000</v>
          </cell>
          <cell r="L830" t="str">
            <v>832000 Себестоимость товаров Non- Food</v>
          </cell>
          <cell r="M830" t="str">
            <v>Cost of goods sold</v>
          </cell>
          <cell r="N830" t="str">
            <v>18.2</v>
          </cell>
          <cell r="O830" t="str">
            <v>Cost of goods sold</v>
          </cell>
          <cell r="P830" t="str">
            <v>Cost of goods sold</v>
          </cell>
        </row>
        <row r="831">
          <cell r="A831" t="str">
            <v>832090</v>
          </cell>
          <cell r="B831" t="str">
            <v>х</v>
          </cell>
          <cell r="C831">
            <v>472</v>
          </cell>
          <cell r="D831" t="str">
            <v>Retained profit</v>
          </cell>
          <cell r="E831" t="str">
            <v>del</v>
          </cell>
          <cell r="H831">
            <v>90</v>
          </cell>
          <cell r="I831">
            <v>0</v>
          </cell>
          <cell r="J831">
            <v>0</v>
          </cell>
          <cell r="K831" t="str">
            <v>300000</v>
          </cell>
          <cell r="L831" t="str">
            <v>832090 Отклонения в Себестоимости товаровов Non- Food</v>
          </cell>
          <cell r="M831" t="e">
            <v>#N/A</v>
          </cell>
          <cell r="N831" t="e">
            <v>#N/A</v>
          </cell>
          <cell r="O831" t="e">
            <v>#N/A</v>
          </cell>
          <cell r="P831" t="e">
            <v>#N/A</v>
          </cell>
        </row>
        <row r="832">
          <cell r="A832" t="str">
            <v>833000</v>
          </cell>
          <cell r="B832" t="str">
            <v>х</v>
          </cell>
          <cell r="C832" t="str">
            <v>х</v>
          </cell>
          <cell r="E832" t="str">
            <v>del</v>
          </cell>
          <cell r="H832">
            <v>0</v>
          </cell>
          <cell r="I832">
            <v>0</v>
          </cell>
          <cell r="J832">
            <v>0</v>
          </cell>
          <cell r="K832" t="str">
            <v>300000</v>
          </cell>
          <cell r="L832" t="str">
            <v>833000 Себестоимость упаковки</v>
          </cell>
          <cell r="M832" t="e">
            <v>#N/A</v>
          </cell>
          <cell r="N832" t="e">
            <v>#N/A</v>
          </cell>
          <cell r="O832" t="e">
            <v>#N/A</v>
          </cell>
          <cell r="P832" t="e">
            <v>#N/A</v>
          </cell>
        </row>
        <row r="833">
          <cell r="A833" t="str">
            <v>834000</v>
          </cell>
          <cell r="B833" t="str">
            <v>х</v>
          </cell>
          <cell r="C833" t="str">
            <v>х</v>
          </cell>
          <cell r="E833" t="str">
            <v>del</v>
          </cell>
          <cell r="H833">
            <v>0</v>
          </cell>
          <cell r="I833">
            <v>0</v>
          </cell>
          <cell r="J833">
            <v>0</v>
          </cell>
          <cell r="K833" t="str">
            <v>300000</v>
          </cell>
          <cell r="L833" t="str">
            <v>834000 Себестоимость сырья</v>
          </cell>
          <cell r="M833" t="str">
            <v>Cost of goods sold</v>
          </cell>
          <cell r="N833" t="str">
            <v>18.2</v>
          </cell>
          <cell r="O833" t="str">
            <v>Cost of goods sold</v>
          </cell>
          <cell r="P833" t="str">
            <v>Cost of goods sold</v>
          </cell>
        </row>
        <row r="834">
          <cell r="A834" t="str">
            <v>834100</v>
          </cell>
          <cell r="B834" t="str">
            <v>х</v>
          </cell>
          <cell r="C834">
            <v>472</v>
          </cell>
          <cell r="D834" t="str">
            <v>Retained profit</v>
          </cell>
          <cell r="E834" t="str">
            <v>del</v>
          </cell>
          <cell r="H834">
            <v>90</v>
          </cell>
          <cell r="I834">
            <v>0</v>
          </cell>
          <cell r="J834">
            <v>0</v>
          </cell>
          <cell r="K834" t="str">
            <v>300000</v>
          </cell>
          <cell r="L834" t="str">
            <v>834100 Себестоимость полуфабрикатов</v>
          </cell>
          <cell r="M834" t="e">
            <v>#N/A</v>
          </cell>
          <cell r="N834" t="e">
            <v>#N/A</v>
          </cell>
          <cell r="O834" t="e">
            <v>#N/A</v>
          </cell>
          <cell r="P834" t="e">
            <v>#N/A</v>
          </cell>
        </row>
        <row r="835">
          <cell r="A835" t="str">
            <v>834200</v>
          </cell>
          <cell r="B835">
            <v>472</v>
          </cell>
          <cell r="C835">
            <v>472</v>
          </cell>
          <cell r="D835" t="str">
            <v>Retained profit</v>
          </cell>
          <cell r="E835">
            <v>0</v>
          </cell>
          <cell r="H835">
            <v>90</v>
          </cell>
          <cell r="I835">
            <v>2</v>
          </cell>
          <cell r="J835">
            <v>0</v>
          </cell>
          <cell r="K835" t="str">
            <v>300000</v>
          </cell>
          <cell r="L835" t="str">
            <v>834200 Себестоимость готовой продукции</v>
          </cell>
          <cell r="M835" t="str">
            <v>Cost of goods sold</v>
          </cell>
          <cell r="N835" t="str">
            <v>18.2</v>
          </cell>
          <cell r="O835" t="str">
            <v>Cost of goods sold</v>
          </cell>
          <cell r="P835" t="str">
            <v>Cost of goods sold</v>
          </cell>
        </row>
        <row r="836">
          <cell r="A836" t="str">
            <v>834210</v>
          </cell>
          <cell r="B836">
            <v>472</v>
          </cell>
          <cell r="C836">
            <v>472</v>
          </cell>
          <cell r="D836" t="str">
            <v>Retained profit</v>
          </cell>
          <cell r="E836">
            <v>0</v>
          </cell>
          <cell r="H836">
            <v>90</v>
          </cell>
          <cell r="I836">
            <v>2</v>
          </cell>
          <cell r="J836">
            <v>0</v>
          </cell>
          <cell r="L836" t="str">
            <v>834210 Себестоимость готовой продукции (опт)</v>
          </cell>
          <cell r="M836" t="str">
            <v>Cost of goods sold</v>
          </cell>
          <cell r="N836" t="str">
            <v>18.2</v>
          </cell>
          <cell r="O836" t="str">
            <v>Cost of goods sold</v>
          </cell>
        </row>
        <row r="837">
          <cell r="A837" t="str">
            <v>834290</v>
          </cell>
          <cell r="B837" t="str">
            <v>х</v>
          </cell>
          <cell r="C837">
            <v>472</v>
          </cell>
          <cell r="D837" t="str">
            <v>Retained profit</v>
          </cell>
          <cell r="E837" t="str">
            <v>del</v>
          </cell>
          <cell r="H837">
            <v>90</v>
          </cell>
          <cell r="I837">
            <v>0</v>
          </cell>
          <cell r="J837">
            <v>0</v>
          </cell>
          <cell r="K837" t="str">
            <v>300000</v>
          </cell>
          <cell r="L837" t="str">
            <v>834290 Отклонения в Себестоимости готовой продукции</v>
          </cell>
          <cell r="M837" t="str">
            <v>Cost of goods sold</v>
          </cell>
          <cell r="N837" t="str">
            <v>18.2</v>
          </cell>
          <cell r="O837" t="str">
            <v>Cost of goods sold</v>
          </cell>
          <cell r="P837" t="str">
            <v>Cost of goods sold</v>
          </cell>
        </row>
        <row r="838">
          <cell r="A838" t="str">
            <v>835000</v>
          </cell>
          <cell r="B838" t="str">
            <v>х</v>
          </cell>
          <cell r="C838">
            <v>472</v>
          </cell>
          <cell r="D838" t="str">
            <v>Retained profit</v>
          </cell>
          <cell r="E838">
            <v>0</v>
          </cell>
          <cell r="H838">
            <v>90</v>
          </cell>
          <cell r="I838">
            <v>0</v>
          </cell>
          <cell r="J838">
            <v>0</v>
          </cell>
          <cell r="K838" t="str">
            <v>300000</v>
          </cell>
          <cell r="L838" t="str">
            <v>835000 Себестоимость диск.карт</v>
          </cell>
          <cell r="M838" t="str">
            <v>Cost of goods sold</v>
          </cell>
          <cell r="N838" t="str">
            <v>18.2</v>
          </cell>
          <cell r="O838" t="str">
            <v>Cost of goods sold</v>
          </cell>
        </row>
        <row r="839">
          <cell r="A839" t="str">
            <v>839000</v>
          </cell>
          <cell r="B839">
            <v>472</v>
          </cell>
          <cell r="C839">
            <v>472</v>
          </cell>
          <cell r="D839" t="str">
            <v>Retained profit</v>
          </cell>
          <cell r="E839" t="str">
            <v>del</v>
          </cell>
          <cell r="H839">
            <v>90</v>
          </cell>
          <cell r="I839">
            <v>2</v>
          </cell>
          <cell r="J839">
            <v>0</v>
          </cell>
          <cell r="K839" t="str">
            <v>300000</v>
          </cell>
          <cell r="L839" t="str">
            <v>839000 Себестоимость уцененных товаров (продажи сотр.)</v>
          </cell>
          <cell r="M839" t="e">
            <v>#N/A</v>
          </cell>
          <cell r="N839" t="e">
            <v>#N/A</v>
          </cell>
          <cell r="O839" t="e">
            <v>#N/A</v>
          </cell>
          <cell r="P839" t="e">
            <v>#N/A</v>
          </cell>
        </row>
        <row r="840">
          <cell r="A840" t="str">
            <v>840000</v>
          </cell>
          <cell r="B840">
            <v>472</v>
          </cell>
          <cell r="C840">
            <v>472</v>
          </cell>
          <cell r="D840" t="str">
            <v>Retained profit</v>
          </cell>
          <cell r="E840">
            <v>0</v>
          </cell>
          <cell r="H840">
            <v>90</v>
          </cell>
          <cell r="I840">
            <v>0</v>
          </cell>
          <cell r="J840">
            <v>0</v>
          </cell>
          <cell r="K840" t="str">
            <v>300000</v>
          </cell>
          <cell r="L840" t="str">
            <v>840000 Продажа дисконтных карт</v>
          </cell>
          <cell r="M840" t="str">
            <v>Other operating income</v>
          </cell>
          <cell r="N840" t="str">
            <v>18.4</v>
          </cell>
          <cell r="O840" t="str">
            <v xml:space="preserve">Other income </v>
          </cell>
          <cell r="P840" t="str">
            <v xml:space="preserve">Other income </v>
          </cell>
        </row>
        <row r="841">
          <cell r="A841" t="str">
            <v>840010</v>
          </cell>
          <cell r="B841">
            <v>472</v>
          </cell>
          <cell r="C841">
            <v>472</v>
          </cell>
          <cell r="D841" t="str">
            <v>Retained profit</v>
          </cell>
          <cell r="E841" t="str">
            <v>del</v>
          </cell>
          <cell r="H841">
            <v>90</v>
          </cell>
          <cell r="I841">
            <v>0</v>
          </cell>
          <cell r="J841">
            <v>0</v>
          </cell>
          <cell r="K841" t="str">
            <v>300000</v>
          </cell>
          <cell r="L841" t="str">
            <v>840010 Продажа товаров под собственным брэндом</v>
          </cell>
          <cell r="M841" t="e">
            <v>#N/A</v>
          </cell>
          <cell r="N841" t="e">
            <v>#N/A</v>
          </cell>
          <cell r="O841" t="e">
            <v>#N/A</v>
          </cell>
          <cell r="P841" t="e">
            <v>#N/A</v>
          </cell>
        </row>
        <row r="842">
          <cell r="A842" t="str">
            <v>840020</v>
          </cell>
          <cell r="B842">
            <v>472</v>
          </cell>
          <cell r="C842">
            <v>472</v>
          </cell>
          <cell r="D842" t="str">
            <v>Retained profit</v>
          </cell>
          <cell r="E842">
            <v>0</v>
          </cell>
          <cell r="H842">
            <v>90</v>
          </cell>
          <cell r="I842">
            <v>0</v>
          </cell>
          <cell r="J842">
            <v>0</v>
          </cell>
          <cell r="K842" t="str">
            <v>300000</v>
          </cell>
          <cell r="L842" t="str">
            <v>840020 Продажа вторичного сырья</v>
          </cell>
          <cell r="M842" t="str">
            <v>Other operating income</v>
          </cell>
          <cell r="N842" t="str">
            <v>18.4</v>
          </cell>
          <cell r="O842" t="str">
            <v xml:space="preserve">Other income </v>
          </cell>
          <cell r="P842" t="str">
            <v xml:space="preserve">Other income </v>
          </cell>
        </row>
        <row r="843">
          <cell r="A843" t="str">
            <v>840030</v>
          </cell>
          <cell r="B843">
            <v>472</v>
          </cell>
          <cell r="C843">
            <v>472</v>
          </cell>
          <cell r="D843" t="str">
            <v>Retained profit</v>
          </cell>
          <cell r="E843">
            <v>0</v>
          </cell>
          <cell r="H843">
            <v>90</v>
          </cell>
          <cell r="I843">
            <v>0</v>
          </cell>
          <cell r="J843">
            <v>0</v>
          </cell>
          <cell r="K843" t="str">
            <v>300000</v>
          </cell>
          <cell r="L843" t="str">
            <v>840030 Продажа паллет (промо-зона)</v>
          </cell>
          <cell r="M843" t="str">
            <v>Other operating income</v>
          </cell>
          <cell r="N843" t="str">
            <v>18.4</v>
          </cell>
          <cell r="O843" t="str">
            <v>Advertising income</v>
          </cell>
          <cell r="P843" t="str">
            <v xml:space="preserve">Other income </v>
          </cell>
        </row>
        <row r="844">
          <cell r="A844" t="str">
            <v>840040</v>
          </cell>
          <cell r="B844">
            <v>472</v>
          </cell>
          <cell r="C844">
            <v>472</v>
          </cell>
          <cell r="D844" t="str">
            <v>Retained profit</v>
          </cell>
          <cell r="E844" t="str">
            <v>del</v>
          </cell>
          <cell r="H844">
            <v>90</v>
          </cell>
          <cell r="I844">
            <v>0</v>
          </cell>
          <cell r="J844">
            <v>0</v>
          </cell>
          <cell r="K844" t="str">
            <v>300000</v>
          </cell>
          <cell r="L844" t="str">
            <v>840040 Прочие продажи (агентские)</v>
          </cell>
          <cell r="M844" t="str">
            <v>Other operating income</v>
          </cell>
          <cell r="N844" t="str">
            <v>18.4</v>
          </cell>
          <cell r="O844" t="str">
            <v xml:space="preserve">Other income </v>
          </cell>
          <cell r="P844" t="e">
            <v>#N/A</v>
          </cell>
        </row>
        <row r="845">
          <cell r="A845" t="str">
            <v>840050</v>
          </cell>
          <cell r="B845">
            <v>472</v>
          </cell>
          <cell r="C845">
            <v>472</v>
          </cell>
          <cell r="D845" t="str">
            <v>Retained profit</v>
          </cell>
          <cell r="E845">
            <v>0</v>
          </cell>
          <cell r="H845">
            <v>76</v>
          </cell>
          <cell r="I845">
            <v>0</v>
          </cell>
          <cell r="J845">
            <v>0</v>
          </cell>
          <cell r="K845" t="str">
            <v>300000</v>
          </cell>
          <cell r="L845" t="str">
            <v>840050 Продажа услуг</v>
          </cell>
          <cell r="M845" t="str">
            <v>Other operating income</v>
          </cell>
          <cell r="N845" t="str">
            <v>18.4</v>
          </cell>
          <cell r="O845" t="str">
            <v xml:space="preserve">Other income </v>
          </cell>
          <cell r="P845" t="str">
            <v xml:space="preserve">Other income </v>
          </cell>
        </row>
        <row r="846">
          <cell r="A846" t="str">
            <v>841000</v>
          </cell>
          <cell r="B846">
            <v>472</v>
          </cell>
          <cell r="C846">
            <v>472</v>
          </cell>
          <cell r="D846" t="str">
            <v>Retained profit</v>
          </cell>
          <cell r="E846" t="str">
            <v>del</v>
          </cell>
          <cell r="H846">
            <v>30</v>
          </cell>
          <cell r="I846">
            <v>0</v>
          </cell>
          <cell r="J846">
            <v>0</v>
          </cell>
          <cell r="K846" t="str">
            <v>300000</v>
          </cell>
          <cell r="L846" t="str">
            <v>841000 Штрафы, вычеты</v>
          </cell>
          <cell r="M846" t="e">
            <v>#N/A</v>
          </cell>
          <cell r="N846" t="e">
            <v>#N/A</v>
          </cell>
          <cell r="O846" t="e">
            <v>#N/A</v>
          </cell>
          <cell r="P846" t="e">
            <v>#N/A</v>
          </cell>
        </row>
        <row r="847">
          <cell r="A847" t="str">
            <v>841010</v>
          </cell>
          <cell r="B847" t="str">
            <v>х</v>
          </cell>
          <cell r="C847" t="str">
            <v>х</v>
          </cell>
          <cell r="E847" t="str">
            <v>del</v>
          </cell>
          <cell r="H847">
            <v>0</v>
          </cell>
          <cell r="I847">
            <v>0</v>
          </cell>
          <cell r="J847">
            <v>0</v>
          </cell>
          <cell r="K847" t="str">
            <v>300000</v>
          </cell>
          <cell r="L847" t="str">
            <v>841010 Обучение сторонних организаций</v>
          </cell>
          <cell r="M847" t="e">
            <v>#N/A</v>
          </cell>
          <cell r="N847" t="e">
            <v>#N/A</v>
          </cell>
          <cell r="O847" t="e">
            <v>#N/A</v>
          </cell>
          <cell r="P847" t="e">
            <v>#N/A</v>
          </cell>
        </row>
        <row r="848">
          <cell r="A848" t="str">
            <v>842000</v>
          </cell>
          <cell r="B848">
            <v>472</v>
          </cell>
          <cell r="C848">
            <v>472</v>
          </cell>
          <cell r="D848" t="str">
            <v>Retained profit</v>
          </cell>
          <cell r="E848" t="str">
            <v>del</v>
          </cell>
          <cell r="H848">
            <v>90</v>
          </cell>
          <cell r="I848">
            <v>0</v>
          </cell>
          <cell r="J848">
            <v>0</v>
          </cell>
          <cell r="K848" t="str">
            <v>300000</v>
          </cell>
          <cell r="L848" t="str">
            <v>842000 Доход от рекламы - внутренние рекламоносители</v>
          </cell>
          <cell r="M848" t="str">
            <v>Other operating income</v>
          </cell>
          <cell r="N848" t="str">
            <v>18.4</v>
          </cell>
          <cell r="O848" t="str">
            <v>Advertising income</v>
          </cell>
          <cell r="P848" t="str">
            <v>Advertising income</v>
          </cell>
        </row>
        <row r="849">
          <cell r="A849" t="str">
            <v>842010</v>
          </cell>
          <cell r="B849">
            <v>472</v>
          </cell>
          <cell r="C849">
            <v>472</v>
          </cell>
          <cell r="D849" t="str">
            <v>Retained profit</v>
          </cell>
          <cell r="E849" t="str">
            <v>del</v>
          </cell>
          <cell r="H849">
            <v>90</v>
          </cell>
          <cell r="I849">
            <v>0</v>
          </cell>
          <cell r="J849">
            <v>0</v>
          </cell>
          <cell r="K849" t="str">
            <v>300000</v>
          </cell>
          <cell r="L849" t="str">
            <v>842010 Доход от рекламы - внешние рекламоносители</v>
          </cell>
          <cell r="M849" t="str">
            <v>Other operating income</v>
          </cell>
          <cell r="N849" t="str">
            <v>18.4</v>
          </cell>
          <cell r="O849" t="str">
            <v>Advertising income</v>
          </cell>
          <cell r="P849" t="str">
            <v>Advertising income</v>
          </cell>
        </row>
        <row r="850">
          <cell r="A850" t="str">
            <v>842020</v>
          </cell>
          <cell r="B850" t="str">
            <v>х</v>
          </cell>
          <cell r="C850" t="str">
            <v>х</v>
          </cell>
          <cell r="E850" t="str">
            <v>del</v>
          </cell>
          <cell r="H850">
            <v>0</v>
          </cell>
          <cell r="I850">
            <v>0</v>
          </cell>
          <cell r="J850">
            <v>0</v>
          </cell>
          <cell r="K850" t="str">
            <v>300000</v>
          </cell>
          <cell r="L850" t="str">
            <v>842020 Доход от рекламы - интернет-сайт</v>
          </cell>
          <cell r="M850" t="str">
            <v>Other operating income</v>
          </cell>
          <cell r="N850" t="str">
            <v>18.4</v>
          </cell>
          <cell r="O850" t="str">
            <v>Advertising income</v>
          </cell>
          <cell r="P850" t="e">
            <v>#N/A</v>
          </cell>
        </row>
        <row r="851">
          <cell r="A851" t="str">
            <v>843000</v>
          </cell>
          <cell r="B851">
            <v>472</v>
          </cell>
          <cell r="C851">
            <v>472</v>
          </cell>
          <cell r="D851" t="str">
            <v>Retained profit</v>
          </cell>
          <cell r="E851">
            <v>0</v>
          </cell>
          <cell r="H851">
            <v>90</v>
          </cell>
          <cell r="I851">
            <v>0</v>
          </cell>
          <cell r="J851">
            <v>0</v>
          </cell>
          <cell r="K851" t="str">
            <v>300000</v>
          </cell>
          <cell r="L851" t="str">
            <v>843000 Доход от аренды помещений</v>
          </cell>
          <cell r="M851" t="str">
            <v>Other operating income</v>
          </cell>
          <cell r="N851" t="str">
            <v>18.4</v>
          </cell>
          <cell r="O851" t="str">
            <v>Rental income</v>
          </cell>
          <cell r="P851" t="str">
            <v>Rental income</v>
          </cell>
        </row>
        <row r="852">
          <cell r="A852" t="str">
            <v>843010</v>
          </cell>
          <cell r="B852">
            <v>472</v>
          </cell>
          <cell r="C852">
            <v>472</v>
          </cell>
          <cell r="D852" t="str">
            <v>Retained profit</v>
          </cell>
          <cell r="E852">
            <v>0</v>
          </cell>
          <cell r="H852">
            <v>90</v>
          </cell>
          <cell r="I852">
            <v>0</v>
          </cell>
          <cell r="J852">
            <v>0</v>
          </cell>
          <cell r="K852" t="str">
            <v>300000</v>
          </cell>
          <cell r="L852" t="str">
            <v>843010 Доход от аренды имущества</v>
          </cell>
          <cell r="M852" t="str">
            <v>Other operating income</v>
          </cell>
          <cell r="N852" t="str">
            <v>18.4</v>
          </cell>
          <cell r="O852" t="str">
            <v>Rental income</v>
          </cell>
          <cell r="P852" t="str">
            <v>Rental income</v>
          </cell>
        </row>
        <row r="853">
          <cell r="A853" t="str">
            <v>843020</v>
          </cell>
          <cell r="B853">
            <v>472</v>
          </cell>
          <cell r="C853">
            <v>472</v>
          </cell>
          <cell r="D853" t="str">
            <v>Retained profit</v>
          </cell>
          <cell r="E853">
            <v>0</v>
          </cell>
          <cell r="H853">
            <v>90</v>
          </cell>
          <cell r="I853">
            <v>0</v>
          </cell>
          <cell r="J853">
            <v>0</v>
          </cell>
          <cell r="K853" t="str">
            <v>300000</v>
          </cell>
          <cell r="L853" t="str">
            <v>843020 Доход от промо-мест (для промо-акций)</v>
          </cell>
          <cell r="M853" t="str">
            <v>Other operating income</v>
          </cell>
          <cell r="N853" t="str">
            <v>18.4</v>
          </cell>
          <cell r="O853" t="str">
            <v>Advertising income</v>
          </cell>
          <cell r="P853" t="e">
            <v>#N/A</v>
          </cell>
        </row>
        <row r="854">
          <cell r="A854" t="str">
            <v>843030</v>
          </cell>
          <cell r="B854">
            <v>472</v>
          </cell>
          <cell r="C854">
            <v>472</v>
          </cell>
          <cell r="D854" t="str">
            <v>Retained profit</v>
          </cell>
          <cell r="E854">
            <v>0</v>
          </cell>
          <cell r="H854">
            <v>90</v>
          </cell>
          <cell r="I854">
            <v>0</v>
          </cell>
          <cell r="J854">
            <v>0</v>
          </cell>
          <cell r="K854" t="str">
            <v>300000</v>
          </cell>
          <cell r="L854" t="str">
            <v>843030 Доход от разового спонсорства</v>
          </cell>
          <cell r="M854" t="str">
            <v>Other operating income</v>
          </cell>
          <cell r="N854" t="str">
            <v>18.4</v>
          </cell>
          <cell r="O854" t="str">
            <v>Advertising income</v>
          </cell>
          <cell r="P854" t="e">
            <v>#N/A</v>
          </cell>
        </row>
        <row r="855">
          <cell r="A855" t="str">
            <v>843040</v>
          </cell>
          <cell r="B855">
            <v>472</v>
          </cell>
          <cell r="C855">
            <v>472</v>
          </cell>
          <cell r="D855" t="str">
            <v>Retained profit</v>
          </cell>
          <cell r="E855">
            <v>0</v>
          </cell>
          <cell r="H855">
            <v>90</v>
          </cell>
          <cell r="I855">
            <v>0</v>
          </cell>
          <cell r="J855">
            <v>0</v>
          </cell>
          <cell r="K855" t="str">
            <v>300000</v>
          </cell>
          <cell r="L855" t="str">
            <v>843040 Доход от рекламных мест (внутр.,нар.реклама, каталог)</v>
          </cell>
          <cell r="M855" t="str">
            <v>Other operating income</v>
          </cell>
          <cell r="N855" t="str">
            <v>18.4</v>
          </cell>
          <cell r="O855" t="str">
            <v>Advertising income</v>
          </cell>
          <cell r="P855" t="e">
            <v>#N/A</v>
          </cell>
        </row>
        <row r="856">
          <cell r="A856" t="str">
            <v>845020</v>
          </cell>
          <cell r="B856" t="str">
            <v>х</v>
          </cell>
          <cell r="C856">
            <v>472</v>
          </cell>
          <cell r="D856" t="str">
            <v>Retained profit</v>
          </cell>
          <cell r="E856">
            <v>2</v>
          </cell>
          <cell r="H856">
            <v>90</v>
          </cell>
          <cell r="I856">
            <v>0</v>
          </cell>
          <cell r="J856">
            <v>0</v>
          </cell>
          <cell r="K856" t="str">
            <v>300001</v>
          </cell>
          <cell r="L856" t="str">
            <v>845020 Продажа вторичного сырья (упр.)</v>
          </cell>
          <cell r="M856" t="str">
            <v>Other operating income</v>
          </cell>
          <cell r="N856" t="str">
            <v>18.4</v>
          </cell>
          <cell r="O856" t="str">
            <v xml:space="preserve">Other income </v>
          </cell>
          <cell r="P856" t="e">
            <v>#N/A</v>
          </cell>
        </row>
        <row r="857">
          <cell r="A857" t="str">
            <v>844000</v>
          </cell>
          <cell r="B857" t="str">
            <v>х</v>
          </cell>
          <cell r="C857" t="str">
            <v>х</v>
          </cell>
          <cell r="E857" t="str">
            <v>del</v>
          </cell>
          <cell r="H857">
            <v>0</v>
          </cell>
          <cell r="I857">
            <v>0</v>
          </cell>
          <cell r="J857">
            <v>0</v>
          </cell>
          <cell r="K857" t="str">
            <v>300000</v>
          </cell>
          <cell r="L857" t="str">
            <v>844000 Доход от корректировки амортизации</v>
          </cell>
          <cell r="M857" t="e">
            <v>#N/A</v>
          </cell>
          <cell r="N857" t="e">
            <v>#N/A</v>
          </cell>
          <cell r="O857" t="e">
            <v>#N/A</v>
          </cell>
          <cell r="P857" t="e">
            <v>#N/A</v>
          </cell>
        </row>
        <row r="858">
          <cell r="A858" t="str">
            <v>849100</v>
          </cell>
          <cell r="B858">
            <v>472</v>
          </cell>
          <cell r="C858">
            <v>472</v>
          </cell>
          <cell r="D858" t="str">
            <v>Retained profit</v>
          </cell>
          <cell r="E858">
            <v>0</v>
          </cell>
          <cell r="H858">
            <v>90</v>
          </cell>
          <cell r="I858">
            <v>0</v>
          </cell>
          <cell r="J858">
            <v>0</v>
          </cell>
          <cell r="K858" t="str">
            <v>300000</v>
          </cell>
          <cell r="L858" t="str">
            <v>849100 Выручка (НДС) по оказанным услугам</v>
          </cell>
          <cell r="M858" t="str">
            <v>Sales</v>
          </cell>
          <cell r="N858" t="str">
            <v>18.1</v>
          </cell>
          <cell r="O858" t="str">
            <v>Sales</v>
          </cell>
          <cell r="P858" t="e">
            <v>#N/A</v>
          </cell>
        </row>
        <row r="859">
          <cell r="A859" t="str">
            <v>849200</v>
          </cell>
          <cell r="B859">
            <v>472</v>
          </cell>
          <cell r="C859">
            <v>472</v>
          </cell>
          <cell r="D859" t="str">
            <v>Retained profit</v>
          </cell>
          <cell r="E859">
            <v>0</v>
          </cell>
          <cell r="H859">
            <v>90</v>
          </cell>
          <cell r="I859">
            <v>0</v>
          </cell>
          <cell r="J859">
            <v>0</v>
          </cell>
          <cell r="K859" t="str">
            <v>300000</v>
          </cell>
          <cell r="L859" t="str">
            <v>849200 Выручка (НДС) по оказанным услугам рекламного хар.</v>
          </cell>
          <cell r="M859" t="str">
            <v>Sales</v>
          </cell>
          <cell r="N859" t="str">
            <v>18.1</v>
          </cell>
          <cell r="O859" t="str">
            <v>Sales</v>
          </cell>
          <cell r="P859" t="e">
            <v>#N/A</v>
          </cell>
        </row>
        <row r="860">
          <cell r="A860" t="str">
            <v>850000</v>
          </cell>
          <cell r="B860" t="str">
            <v>х</v>
          </cell>
          <cell r="C860" t="str">
            <v>х</v>
          </cell>
          <cell r="E860" t="str">
            <v>del</v>
          </cell>
          <cell r="H860">
            <v>0</v>
          </cell>
          <cell r="I860">
            <v>0</v>
          </cell>
          <cell r="J860">
            <v>0</v>
          </cell>
          <cell r="K860" t="str">
            <v>300000</v>
          </cell>
          <cell r="L860" t="str">
            <v>850000 Доходы от финансовой деятельности</v>
          </cell>
          <cell r="M860" t="e">
            <v>#N/A</v>
          </cell>
          <cell r="N860" t="e">
            <v>#N/A</v>
          </cell>
          <cell r="O860" t="e">
            <v>#N/A</v>
          </cell>
          <cell r="P860" t="e">
            <v>#N/A</v>
          </cell>
        </row>
        <row r="861">
          <cell r="A861" t="str">
            <v>884000</v>
          </cell>
          <cell r="B861" t="str">
            <v>х</v>
          </cell>
          <cell r="C861" t="str">
            <v>х</v>
          </cell>
          <cell r="E861" t="str">
            <v>del</v>
          </cell>
          <cell r="H861">
            <v>0</v>
          </cell>
          <cell r="I861">
            <v>0</v>
          </cell>
          <cell r="J861">
            <v>0</v>
          </cell>
          <cell r="K861" t="str">
            <v>300000</v>
          </cell>
          <cell r="L861" t="str">
            <v>884000 Бонусы</v>
          </cell>
          <cell r="M861" t="e">
            <v>#N/A</v>
          </cell>
          <cell r="N861" t="e">
            <v>#N/A</v>
          </cell>
          <cell r="O861" t="e">
            <v>#N/A</v>
          </cell>
          <cell r="P861" t="e">
            <v>#N/A</v>
          </cell>
        </row>
        <row r="862">
          <cell r="A862" t="str">
            <v>884010</v>
          </cell>
          <cell r="B862" t="str">
            <v>х</v>
          </cell>
          <cell r="C862" t="str">
            <v>х</v>
          </cell>
          <cell r="E862" t="str">
            <v>del</v>
          </cell>
          <cell r="H862">
            <v>0</v>
          </cell>
          <cell r="I862">
            <v>0</v>
          </cell>
          <cell r="J862">
            <v>0</v>
          </cell>
          <cell r="K862" t="str">
            <v>300000</v>
          </cell>
          <cell r="L862" t="str">
            <v>884010 Корректировки по результатам сверок</v>
          </cell>
          <cell r="M862" t="e">
            <v>#N/A</v>
          </cell>
          <cell r="N862" t="e">
            <v>#N/A</v>
          </cell>
          <cell r="O862" t="e">
            <v>#N/A</v>
          </cell>
          <cell r="P862" t="e">
            <v>#N/A</v>
          </cell>
        </row>
        <row r="863">
          <cell r="A863" t="str">
            <v>884020</v>
          </cell>
          <cell r="B863" t="str">
            <v>х</v>
          </cell>
          <cell r="C863" t="str">
            <v>х</v>
          </cell>
          <cell r="E863" t="str">
            <v>del</v>
          </cell>
          <cell r="H863">
            <v>0</v>
          </cell>
          <cell r="I863">
            <v>0</v>
          </cell>
          <cell r="J863">
            <v>0</v>
          </cell>
          <cell r="K863" t="str">
            <v>300000</v>
          </cell>
          <cell r="L863" t="str">
            <v>884020 Корректировки по товарам</v>
          </cell>
          <cell r="M863" t="e">
            <v>#N/A</v>
          </cell>
          <cell r="N863" t="e">
            <v>#N/A</v>
          </cell>
          <cell r="O863" t="e">
            <v>#N/A</v>
          </cell>
          <cell r="P863" t="e">
            <v>#N/A</v>
          </cell>
        </row>
        <row r="864">
          <cell r="A864" t="str">
            <v>884030</v>
          </cell>
          <cell r="B864" t="str">
            <v>х</v>
          </cell>
          <cell r="C864" t="str">
            <v>х</v>
          </cell>
          <cell r="E864" t="str">
            <v>del</v>
          </cell>
          <cell r="H864">
            <v>0</v>
          </cell>
          <cell r="I864">
            <v>0</v>
          </cell>
          <cell r="J864">
            <v>0</v>
          </cell>
          <cell r="K864" t="str">
            <v>300000</v>
          </cell>
          <cell r="L864" t="str">
            <v>884030 Корректировки при оприходовании ОС задним числом</v>
          </cell>
          <cell r="M864" t="e">
            <v>#N/A</v>
          </cell>
          <cell r="N864" t="e">
            <v>#N/A</v>
          </cell>
          <cell r="O864" t="e">
            <v>#N/A</v>
          </cell>
          <cell r="P864" t="e">
            <v>#N/A</v>
          </cell>
        </row>
        <row r="865">
          <cell r="A865" t="str">
            <v>890000</v>
          </cell>
          <cell r="B865">
            <v>472</v>
          </cell>
          <cell r="C865">
            <v>472</v>
          </cell>
          <cell r="D865" t="str">
            <v>Retained profit</v>
          </cell>
          <cell r="E865">
            <v>0</v>
          </cell>
          <cell r="H865">
            <v>90</v>
          </cell>
          <cell r="I865">
            <v>0</v>
          </cell>
          <cell r="J865">
            <v>0</v>
          </cell>
          <cell r="K865" t="str">
            <v>300000</v>
          </cell>
          <cell r="L865" t="str">
            <v>890000 Выручка (НДС) - корресп.счет</v>
          </cell>
          <cell r="M865" t="str">
            <v>Sales</v>
          </cell>
          <cell r="N865" t="str">
            <v>18.1</v>
          </cell>
          <cell r="O865" t="str">
            <v>Sales</v>
          </cell>
          <cell r="P865" t="e">
            <v>#N/A</v>
          </cell>
        </row>
        <row r="866">
          <cell r="A866" t="str">
            <v>900010</v>
          </cell>
          <cell r="B866" t="str">
            <v>х</v>
          </cell>
          <cell r="C866">
            <v>471</v>
          </cell>
          <cell r="D866" t="str">
            <v>Retained profit</v>
          </cell>
          <cell r="E866">
            <v>2</v>
          </cell>
          <cell r="H866">
            <v>84</v>
          </cell>
          <cell r="I866">
            <v>0</v>
          </cell>
          <cell r="J866">
            <v>0</v>
          </cell>
          <cell r="K866" t="str">
            <v>300000</v>
          </cell>
          <cell r="L866" t="str">
            <v>900010 Перенос результата текущего периода</v>
          </cell>
          <cell r="M866" t="str">
            <v xml:space="preserve">Retained earnings </v>
          </cell>
          <cell r="N866">
            <v>17</v>
          </cell>
          <cell r="O866" t="str">
            <v>Reserves</v>
          </cell>
          <cell r="P866" t="str">
            <v>Reserves</v>
          </cell>
        </row>
        <row r="867">
          <cell r="A867" t="str">
            <v>990030</v>
          </cell>
          <cell r="L867" t="str">
            <v>990030 Кр счет зачетных бонусов</v>
          </cell>
        </row>
        <row r="868">
          <cell r="A868" t="str">
            <v>990091</v>
          </cell>
          <cell r="L868" t="str">
            <v>990091 Z Отчет зачтенных бонусов</v>
          </cell>
        </row>
        <row r="869">
          <cell r="A869" t="str">
            <v>000501</v>
          </cell>
          <cell r="B869" t="str">
            <v>х</v>
          </cell>
          <cell r="C869" t="str">
            <v>х</v>
          </cell>
          <cell r="E869">
            <v>0</v>
          </cell>
          <cell r="H869">
            <v>0</v>
          </cell>
          <cell r="I869">
            <v>0</v>
          </cell>
          <cell r="J869">
            <v>0</v>
          </cell>
          <cell r="K869" t="str">
            <v>400000</v>
          </cell>
          <cell r="L869" t="str">
            <v>000501 Приобретение: авансовый плат.(НКС) - корресп.счет</v>
          </cell>
          <cell r="M869" t="e">
            <v>#N/A</v>
          </cell>
          <cell r="N869" t="e">
            <v>#N/A</v>
          </cell>
          <cell r="O869" t="e">
            <v>#N/A</v>
          </cell>
          <cell r="P869" t="e">
            <v>#N/A</v>
          </cell>
        </row>
        <row r="870">
          <cell r="A870" t="str">
            <v>900001</v>
          </cell>
          <cell r="B870" t="str">
            <v>х</v>
          </cell>
          <cell r="C870" t="str">
            <v>х</v>
          </cell>
          <cell r="E870">
            <v>0</v>
          </cell>
          <cell r="H870">
            <v>0</v>
          </cell>
          <cell r="I870">
            <v>0</v>
          </cell>
          <cell r="J870">
            <v>0</v>
          </cell>
          <cell r="K870" t="str">
            <v>400000</v>
          </cell>
          <cell r="L870" t="str">
            <v>900001 Перенос результата текущего года - Y</v>
          </cell>
          <cell r="M870" t="e">
            <v>#N/A</v>
          </cell>
          <cell r="N870" t="e">
            <v>#N/A</v>
          </cell>
          <cell r="O870" t="e">
            <v>#N/A</v>
          </cell>
          <cell r="P870" t="e">
            <v>#N/A</v>
          </cell>
        </row>
        <row r="871">
          <cell r="A871" t="str">
            <v>999010</v>
          </cell>
          <cell r="B871" t="str">
            <v>х</v>
          </cell>
          <cell r="C871" t="str">
            <v>х</v>
          </cell>
          <cell r="E871">
            <v>0</v>
          </cell>
          <cell r="H871">
            <v>0</v>
          </cell>
          <cell r="I871">
            <v>0</v>
          </cell>
          <cell r="J871">
            <v>0</v>
          </cell>
          <cell r="K871" t="str">
            <v>400000</v>
          </cell>
          <cell r="L871" t="str">
            <v>999010 Отчет кассиров: оборот по кредитным картам</v>
          </cell>
          <cell r="M871" t="e">
            <v>#N/A</v>
          </cell>
          <cell r="N871" t="e">
            <v>#N/A</v>
          </cell>
          <cell r="O871" t="e">
            <v>#N/A</v>
          </cell>
          <cell r="P871" t="e">
            <v>#N/A</v>
          </cell>
        </row>
        <row r="872">
          <cell r="A872" t="str">
            <v>999090</v>
          </cell>
          <cell r="B872" t="str">
            <v>х</v>
          </cell>
          <cell r="C872" t="str">
            <v>х</v>
          </cell>
          <cell r="E872">
            <v>0</v>
          </cell>
          <cell r="H872">
            <v>0</v>
          </cell>
          <cell r="I872">
            <v>0</v>
          </cell>
          <cell r="J872">
            <v>0</v>
          </cell>
          <cell r="K872" t="str">
            <v>400000</v>
          </cell>
          <cell r="L872" t="str">
            <v>999090 Отчет кассиров: тех.счет (для 999000 и 999010)</v>
          </cell>
          <cell r="M872" t="e">
            <v>#N/A</v>
          </cell>
          <cell r="N872" t="e">
            <v>#N/A</v>
          </cell>
          <cell r="O872" t="e">
            <v>#N/A</v>
          </cell>
          <cell r="P872" t="e">
            <v>#N/A</v>
          </cell>
        </row>
        <row r="873">
          <cell r="A873" t="str">
            <v>INITAD</v>
          </cell>
          <cell r="B873" t="str">
            <v>х</v>
          </cell>
          <cell r="C873" t="str">
            <v>х</v>
          </cell>
          <cell r="H873">
            <v>0</v>
          </cell>
          <cell r="I873">
            <v>0</v>
          </cell>
          <cell r="J873">
            <v>0</v>
          </cell>
          <cell r="K873" t="str">
            <v>400000</v>
          </cell>
          <cell r="L873" t="str">
            <v>INITAD Перенос данных амортизации</v>
          </cell>
          <cell r="M873" t="e">
            <v>#N/A</v>
          </cell>
          <cell r="N873" t="e">
            <v>#N/A</v>
          </cell>
          <cell r="O873" t="e">
            <v>#N/A</v>
          </cell>
          <cell r="P873" t="e">
            <v>#N/A</v>
          </cell>
        </row>
        <row r="874">
          <cell r="A874" t="str">
            <v>INITFI</v>
          </cell>
          <cell r="B874" t="str">
            <v>х</v>
          </cell>
          <cell r="C874">
            <v>472</v>
          </cell>
          <cell r="E874">
            <v>0</v>
          </cell>
          <cell r="H874">
            <v>0</v>
          </cell>
          <cell r="I874">
            <v>0</v>
          </cell>
          <cell r="J874">
            <v>0</v>
          </cell>
          <cell r="K874" t="str">
            <v>400000</v>
          </cell>
          <cell r="L874" t="str">
            <v>INITFI Перенос данных FI</v>
          </cell>
          <cell r="M874" t="str">
            <v>Other operating expenses</v>
          </cell>
          <cell r="N874" t="str">
            <v>18.4</v>
          </cell>
          <cell r="O874" t="str">
            <v>Other operating expenses</v>
          </cell>
          <cell r="P874" t="e">
            <v>#N/A</v>
          </cell>
        </row>
        <row r="875">
          <cell r="A875" t="str">
            <v>INITMM</v>
          </cell>
          <cell r="B875" t="str">
            <v>х</v>
          </cell>
          <cell r="C875">
            <v>472</v>
          </cell>
          <cell r="E875">
            <v>0</v>
          </cell>
          <cell r="H875">
            <v>0</v>
          </cell>
          <cell r="I875">
            <v>0</v>
          </cell>
          <cell r="J875">
            <v>0</v>
          </cell>
          <cell r="K875" t="str">
            <v>400000</v>
          </cell>
          <cell r="L875" t="str">
            <v>INITMM Перенос данных MM</v>
          </cell>
          <cell r="M875" t="str">
            <v>Selling, general and administrative expenses</v>
          </cell>
          <cell r="N875" t="str">
            <v>18.3</v>
          </cell>
          <cell r="O875" t="str">
            <v xml:space="preserve">Inventory shrinkage </v>
          </cell>
          <cell r="P875" t="e">
            <v>#N/A</v>
          </cell>
        </row>
        <row r="876">
          <cell r="A876" t="str">
            <v>239999</v>
          </cell>
          <cell r="B876" t="str">
            <v>х</v>
          </cell>
          <cell r="C876" t="str">
            <v>х</v>
          </cell>
          <cell r="E876" t="str">
            <v>del</v>
          </cell>
          <cell r="H876">
            <v>0</v>
          </cell>
          <cell r="I876">
            <v>0</v>
          </cell>
          <cell r="J876">
            <v>0</v>
          </cell>
          <cell r="K876" t="str">
            <v>500000</v>
          </cell>
          <cell r="L876" t="str">
            <v>239999 Расходы прочие - корректировочный счет</v>
          </cell>
          <cell r="M876" t="e">
            <v>#N/A</v>
          </cell>
          <cell r="N876" t="e">
            <v>#N/A</v>
          </cell>
          <cell r="O876" t="e">
            <v>#N/A</v>
          </cell>
          <cell r="P876" t="e">
            <v>#N/A</v>
          </cell>
        </row>
        <row r="877">
          <cell r="A877" t="str">
            <v>300009</v>
          </cell>
          <cell r="B877" t="str">
            <v>х</v>
          </cell>
          <cell r="C877" t="str">
            <v>х</v>
          </cell>
          <cell r="E877">
            <v>0</v>
          </cell>
          <cell r="H877">
            <v>0</v>
          </cell>
          <cell r="I877">
            <v>0</v>
          </cell>
          <cell r="J877">
            <v>0</v>
          </cell>
          <cell r="K877" t="str">
            <v>500000</v>
          </cell>
          <cell r="L877" t="str">
            <v>300009 Товары FOOD - коррект.счет</v>
          </cell>
          <cell r="M877" t="e">
            <v>#N/A</v>
          </cell>
          <cell r="N877" t="e">
            <v>#N/A</v>
          </cell>
          <cell r="O877" t="e">
            <v>#N/A</v>
          </cell>
          <cell r="P877" t="e">
            <v>#N/A</v>
          </cell>
        </row>
        <row r="878">
          <cell r="A878" t="str">
            <v>300019</v>
          </cell>
          <cell r="B878" t="str">
            <v>х</v>
          </cell>
          <cell r="C878" t="str">
            <v>х</v>
          </cell>
          <cell r="E878">
            <v>0</v>
          </cell>
          <cell r="H878">
            <v>0</v>
          </cell>
          <cell r="I878">
            <v>0</v>
          </cell>
          <cell r="J878">
            <v>0</v>
          </cell>
          <cell r="K878" t="str">
            <v>500000</v>
          </cell>
          <cell r="L878" t="str">
            <v>300019 Товары NON-FOOD - коррект.счет</v>
          </cell>
          <cell r="M878" t="e">
            <v>#N/A</v>
          </cell>
          <cell r="N878" t="e">
            <v>#N/A</v>
          </cell>
          <cell r="O878" t="e">
            <v>#N/A</v>
          </cell>
          <cell r="P878" t="e">
            <v>#N/A</v>
          </cell>
        </row>
        <row r="879">
          <cell r="A879" t="str">
            <v>301049</v>
          </cell>
          <cell r="B879" t="str">
            <v>х</v>
          </cell>
          <cell r="C879" t="str">
            <v>х</v>
          </cell>
          <cell r="E879" t="str">
            <v>del</v>
          </cell>
          <cell r="H879">
            <v>0</v>
          </cell>
          <cell r="I879">
            <v>0</v>
          </cell>
          <cell r="J879">
            <v>0</v>
          </cell>
          <cell r="K879" t="str">
            <v>500000</v>
          </cell>
          <cell r="L879" t="str">
            <v>301049 Упаковочные материалы - коррект.счет</v>
          </cell>
          <cell r="M879" t="e">
            <v>#N/A</v>
          </cell>
          <cell r="N879" t="e">
            <v>#N/A</v>
          </cell>
          <cell r="O879" t="e">
            <v>#N/A</v>
          </cell>
          <cell r="P879" t="e">
            <v>#N/A</v>
          </cell>
        </row>
        <row r="880">
          <cell r="A880" t="str">
            <v>409999</v>
          </cell>
          <cell r="B880" t="str">
            <v>х</v>
          </cell>
          <cell r="C880" t="str">
            <v>х</v>
          </cell>
          <cell r="E880" t="str">
            <v>del</v>
          </cell>
          <cell r="H880">
            <v>0</v>
          </cell>
          <cell r="I880">
            <v>0</v>
          </cell>
          <cell r="J880">
            <v>0</v>
          </cell>
          <cell r="K880" t="str">
            <v>500000</v>
          </cell>
          <cell r="L880" t="str">
            <v>409999 Потребление  - корректировочный счет</v>
          </cell>
          <cell r="M880" t="e">
            <v>#N/A</v>
          </cell>
          <cell r="N880" t="e">
            <v>#N/A</v>
          </cell>
          <cell r="O880" t="e">
            <v>#N/A</v>
          </cell>
          <cell r="P880" t="e">
            <v>#N/A</v>
          </cell>
        </row>
        <row r="881">
          <cell r="A881" t="str">
            <v>489999</v>
          </cell>
          <cell r="B881" t="str">
            <v>х</v>
          </cell>
          <cell r="C881">
            <v>472</v>
          </cell>
          <cell r="D881" t="str">
            <v>Retained profit</v>
          </cell>
          <cell r="E881" t="str">
            <v>del</v>
          </cell>
          <cell r="H881">
            <v>0</v>
          </cell>
          <cell r="I881">
            <v>0</v>
          </cell>
          <cell r="J881">
            <v>0</v>
          </cell>
          <cell r="K881" t="str">
            <v>500000</v>
          </cell>
          <cell r="L881" t="str">
            <v>489999 Амортизация - корректировочный счет</v>
          </cell>
          <cell r="M881" t="e">
            <v>#N/A</v>
          </cell>
          <cell r="N881" t="e">
            <v>#N/A</v>
          </cell>
          <cell r="O881" t="e">
            <v>#N/A</v>
          </cell>
          <cell r="P881" t="e">
            <v>#N/A</v>
          </cell>
        </row>
        <row r="882">
          <cell r="A882" t="str">
            <v>499999</v>
          </cell>
          <cell r="B882" t="str">
            <v>х</v>
          </cell>
          <cell r="C882" t="str">
            <v>х</v>
          </cell>
          <cell r="E882" t="str">
            <v>del</v>
          </cell>
          <cell r="H882">
            <v>0</v>
          </cell>
          <cell r="I882">
            <v>0</v>
          </cell>
          <cell r="J882">
            <v>0</v>
          </cell>
          <cell r="K882" t="str">
            <v>500000</v>
          </cell>
          <cell r="L882" t="str">
            <v>499999 Опрерационные расходы - корректировочный счет</v>
          </cell>
          <cell r="M882" t="e">
            <v>#N/A</v>
          </cell>
          <cell r="N882" t="e">
            <v>#N/A</v>
          </cell>
          <cell r="O882" t="e">
            <v>#N/A</v>
          </cell>
          <cell r="P882" t="e">
            <v>#N/A</v>
          </cell>
        </row>
        <row r="883">
          <cell r="A883" t="str">
            <v>790009</v>
          </cell>
          <cell r="B883" t="str">
            <v>х</v>
          </cell>
          <cell r="C883" t="str">
            <v>х</v>
          </cell>
          <cell r="E883">
            <v>0</v>
          </cell>
          <cell r="H883">
            <v>0</v>
          </cell>
          <cell r="I883">
            <v>0</v>
          </cell>
          <cell r="J883">
            <v>0</v>
          </cell>
          <cell r="K883" t="str">
            <v>500000</v>
          </cell>
          <cell r="L883" t="str">
            <v>790009 Сырье - коррект.счет</v>
          </cell>
          <cell r="M883" t="e">
            <v>#N/A</v>
          </cell>
          <cell r="N883" t="e">
            <v>#N/A</v>
          </cell>
          <cell r="O883" t="e">
            <v>#N/A</v>
          </cell>
          <cell r="P883" t="e">
            <v>#N/A</v>
          </cell>
        </row>
        <row r="884">
          <cell r="A884" t="str">
            <v>791009</v>
          </cell>
          <cell r="B884" t="str">
            <v>х</v>
          </cell>
          <cell r="C884" t="str">
            <v>х</v>
          </cell>
          <cell r="E884" t="str">
            <v>del</v>
          </cell>
          <cell r="H884">
            <v>0</v>
          </cell>
          <cell r="I884">
            <v>0</v>
          </cell>
          <cell r="J884">
            <v>0</v>
          </cell>
          <cell r="K884" t="str">
            <v>500000</v>
          </cell>
          <cell r="L884" t="str">
            <v>791009 Полуфабрикаты - коррект.счет</v>
          </cell>
          <cell r="M884" t="e">
            <v>#N/A</v>
          </cell>
          <cell r="N884" t="e">
            <v>#N/A</v>
          </cell>
          <cell r="O884" t="e">
            <v>#N/A</v>
          </cell>
          <cell r="P884" t="e">
            <v>#N/A</v>
          </cell>
        </row>
        <row r="885">
          <cell r="A885" t="str">
            <v>792009</v>
          </cell>
          <cell r="B885" t="str">
            <v>х</v>
          </cell>
          <cell r="C885" t="str">
            <v>х</v>
          </cell>
          <cell r="E885" t="str">
            <v>del</v>
          </cell>
          <cell r="H885">
            <v>0</v>
          </cell>
          <cell r="I885">
            <v>0</v>
          </cell>
          <cell r="J885">
            <v>0</v>
          </cell>
          <cell r="K885" t="str">
            <v>500000</v>
          </cell>
          <cell r="L885" t="str">
            <v>792009 Готовая продукция - коррект.счет</v>
          </cell>
          <cell r="M885" t="e">
            <v>#N/A</v>
          </cell>
          <cell r="N885" t="e">
            <v>#N/A</v>
          </cell>
          <cell r="O885" t="e">
            <v>#N/A</v>
          </cell>
          <cell r="P885" t="e">
            <v>#N/A</v>
          </cell>
        </row>
        <row r="886">
          <cell r="A886" t="str">
            <v>829999</v>
          </cell>
          <cell r="B886" t="str">
            <v>х</v>
          </cell>
          <cell r="C886" t="str">
            <v>х</v>
          </cell>
          <cell r="E886" t="str">
            <v>del</v>
          </cell>
          <cell r="H886">
            <v>0</v>
          </cell>
          <cell r="I886">
            <v>0</v>
          </cell>
          <cell r="J886">
            <v>0</v>
          </cell>
          <cell r="K886" t="str">
            <v>500000</v>
          </cell>
          <cell r="L886" t="str">
            <v>829999 Выручка от продаж - корректировочный счет</v>
          </cell>
          <cell r="M886" t="e">
            <v>#N/A</v>
          </cell>
          <cell r="N886" t="e">
            <v>#N/A</v>
          </cell>
          <cell r="O886" t="e">
            <v>#N/A</v>
          </cell>
          <cell r="P886" t="e">
            <v>#N/A</v>
          </cell>
        </row>
        <row r="887">
          <cell r="A887" t="str">
            <v>839999</v>
          </cell>
          <cell r="B887" t="str">
            <v>х</v>
          </cell>
          <cell r="C887" t="str">
            <v>х</v>
          </cell>
          <cell r="E887" t="str">
            <v>del</v>
          </cell>
          <cell r="H887">
            <v>0</v>
          </cell>
          <cell r="I887">
            <v>0</v>
          </cell>
          <cell r="J887">
            <v>0</v>
          </cell>
          <cell r="K887" t="str">
            <v>500000</v>
          </cell>
          <cell r="L887" t="str">
            <v>839999 Себестоимость - корректировочный счет</v>
          </cell>
          <cell r="M887" t="e">
            <v>#N/A</v>
          </cell>
          <cell r="N887" t="e">
            <v>#N/A</v>
          </cell>
          <cell r="O887" t="e">
            <v>#N/A</v>
          </cell>
          <cell r="P887" t="e">
            <v>#N/A</v>
          </cell>
        </row>
        <row r="888">
          <cell r="A888" t="str">
            <v>889999</v>
          </cell>
          <cell r="B888" t="str">
            <v>х</v>
          </cell>
          <cell r="C888" t="str">
            <v>х</v>
          </cell>
          <cell r="E888" t="str">
            <v>del</v>
          </cell>
          <cell r="H888">
            <v>0</v>
          </cell>
          <cell r="I888">
            <v>0</v>
          </cell>
          <cell r="J888">
            <v>0</v>
          </cell>
          <cell r="K888" t="str">
            <v>500000</v>
          </cell>
          <cell r="L888" t="str">
            <v>889999 Внеоперационныая выручка - корректировочный счет</v>
          </cell>
          <cell r="M888" t="e">
            <v>#N/A</v>
          </cell>
          <cell r="N888" t="e">
            <v>#N/A</v>
          </cell>
          <cell r="O888" t="e">
            <v>#N/A</v>
          </cell>
          <cell r="P888" t="e">
            <v>#N/A</v>
          </cell>
        </row>
        <row r="889">
          <cell r="A889" t="str">
            <v>900002</v>
          </cell>
          <cell r="B889" t="str">
            <v>х</v>
          </cell>
          <cell r="C889" t="str">
            <v>х</v>
          </cell>
          <cell r="E889">
            <v>0</v>
          </cell>
          <cell r="H889">
            <v>0</v>
          </cell>
          <cell r="I889">
            <v>0</v>
          </cell>
          <cell r="J889">
            <v>0</v>
          </cell>
          <cell r="K889" t="str">
            <v>500000</v>
          </cell>
          <cell r="L889" t="str">
            <v>900002 Корректировка запаса (НДС)</v>
          </cell>
          <cell r="M889" t="e">
            <v>#N/A</v>
          </cell>
          <cell r="N889" t="e">
            <v>#N/A</v>
          </cell>
          <cell r="O889" t="e">
            <v>#N/A</v>
          </cell>
          <cell r="P889" t="e">
            <v>#N/A</v>
          </cell>
        </row>
        <row r="890">
          <cell r="A890" t="str">
            <v>030000</v>
          </cell>
          <cell r="B890" t="str">
            <v>х</v>
          </cell>
          <cell r="C890" t="str">
            <v>х</v>
          </cell>
          <cell r="E890">
            <v>0</v>
          </cell>
          <cell r="H890">
            <v>0</v>
          </cell>
          <cell r="I890">
            <v>0</v>
          </cell>
          <cell r="J890">
            <v>0</v>
          </cell>
          <cell r="K890" t="str">
            <v>600000</v>
          </cell>
          <cell r="L890" t="str">
            <v>030000 Требование авансового платежа</v>
          </cell>
          <cell r="M890" t="e">
            <v>#N/A</v>
          </cell>
          <cell r="N890" t="e">
            <v>#N/A</v>
          </cell>
          <cell r="O890" t="e">
            <v>#N/A</v>
          </cell>
          <cell r="P890" t="e">
            <v>#N/A</v>
          </cell>
        </row>
        <row r="891">
          <cell r="A891" t="str">
            <v>045010</v>
          </cell>
          <cell r="B891" t="str">
            <v>х</v>
          </cell>
          <cell r="C891" t="str">
            <v>х</v>
          </cell>
          <cell r="E891">
            <v>0</v>
          </cell>
          <cell r="H891">
            <v>0</v>
          </cell>
          <cell r="I891">
            <v>0</v>
          </cell>
          <cell r="J891">
            <v>0</v>
          </cell>
          <cell r="K891" t="str">
            <v>600000</v>
          </cell>
          <cell r="L891" t="str">
            <v>045010 Облигации</v>
          </cell>
          <cell r="M891" t="e">
            <v>#N/A</v>
          </cell>
          <cell r="N891" t="e">
            <v>#N/A</v>
          </cell>
          <cell r="O891" t="e">
            <v>#N/A</v>
          </cell>
          <cell r="P891" t="e">
            <v>#N/A</v>
          </cell>
        </row>
        <row r="892">
          <cell r="A892" t="str">
            <v>045020</v>
          </cell>
          <cell r="B892" t="str">
            <v>х</v>
          </cell>
          <cell r="C892" t="str">
            <v>х</v>
          </cell>
          <cell r="E892">
            <v>0</v>
          </cell>
          <cell r="H892">
            <v>0</v>
          </cell>
          <cell r="I892">
            <v>0</v>
          </cell>
          <cell r="J892">
            <v>0</v>
          </cell>
          <cell r="K892" t="str">
            <v>600000</v>
          </cell>
          <cell r="L892" t="str">
            <v>045020 Акции</v>
          </cell>
          <cell r="M892" t="e">
            <v>#N/A</v>
          </cell>
          <cell r="N892" t="e">
            <v>#N/A</v>
          </cell>
          <cell r="O892" t="e">
            <v>#N/A</v>
          </cell>
          <cell r="P892" t="e">
            <v>#N/A</v>
          </cell>
        </row>
        <row r="893">
          <cell r="A893" t="str">
            <v>175909</v>
          </cell>
          <cell r="B893">
            <v>624</v>
          </cell>
          <cell r="C893">
            <v>624</v>
          </cell>
          <cell r="D893" t="str">
            <v>Taxes received/payable</v>
          </cell>
          <cell r="E893">
            <v>0</v>
          </cell>
          <cell r="H893">
            <v>68</v>
          </cell>
          <cell r="I893">
            <v>2</v>
          </cell>
          <cell r="J893">
            <v>0</v>
          </cell>
          <cell r="K893" t="str">
            <v>600000</v>
          </cell>
          <cell r="L893" t="str">
            <v>175909 Авансовые взносы НДС</v>
          </cell>
          <cell r="M893" t="e">
            <v>#N/A</v>
          </cell>
          <cell r="N893" t="e">
            <v>#N/A</v>
          </cell>
          <cell r="O893" t="e">
            <v>#N/A</v>
          </cell>
          <cell r="P893" t="e">
            <v>#N/A</v>
          </cell>
        </row>
        <row r="894">
          <cell r="A894" t="str">
            <v>301080</v>
          </cell>
          <cell r="B894">
            <v>217</v>
          </cell>
          <cell r="C894">
            <v>472</v>
          </cell>
          <cell r="D894" t="str">
            <v>amount of difference</v>
          </cell>
          <cell r="E894">
            <v>0</v>
          </cell>
          <cell r="H894">
            <v>15</v>
          </cell>
          <cell r="I894">
            <v>0</v>
          </cell>
          <cell r="J894">
            <v>0</v>
          </cell>
          <cell r="K894" t="str">
            <v>600000</v>
          </cell>
          <cell r="L894" t="str">
            <v>301080 Отклонение в стоимости товаров</v>
          </cell>
          <cell r="M894" t="str">
            <v>Other operating income</v>
          </cell>
          <cell r="N894" t="str">
            <v>18.4</v>
          </cell>
          <cell r="O894" t="str">
            <v xml:space="preserve">Other income </v>
          </cell>
          <cell r="P894" t="e">
            <v>#N/A</v>
          </cell>
        </row>
        <row r="895">
          <cell r="A895" t="str">
            <v>409001</v>
          </cell>
          <cell r="B895" t="str">
            <v>х</v>
          </cell>
          <cell r="C895" t="str">
            <v>х</v>
          </cell>
          <cell r="E895">
            <v>0</v>
          </cell>
          <cell r="H895">
            <v>0</v>
          </cell>
          <cell r="I895">
            <v>0</v>
          </cell>
          <cell r="J895">
            <v>0</v>
          </cell>
          <cell r="K895" t="str">
            <v>600000</v>
          </cell>
          <cell r="L895" t="str">
            <v>409001 Коррекция  склада пр-ва</v>
          </cell>
          <cell r="M895" t="e">
            <v>#N/A</v>
          </cell>
          <cell r="N895" t="e">
            <v>#N/A</v>
          </cell>
          <cell r="O895" t="e">
            <v>#N/A</v>
          </cell>
          <cell r="P895" t="e">
            <v>#N/A</v>
          </cell>
        </row>
        <row r="896">
          <cell r="A896" t="str">
            <v>036200</v>
          </cell>
          <cell r="B896">
            <v>217</v>
          </cell>
          <cell r="C896">
            <v>472</v>
          </cell>
          <cell r="L896" t="str">
            <v>036200 Авансы, выданные (реклассификация)</v>
          </cell>
          <cell r="M896" t="str">
            <v>Accounts receivable and prepayments</v>
          </cell>
          <cell r="N896">
            <v>2</v>
          </cell>
          <cell r="O896" t="str">
            <v>Prepayments</v>
          </cell>
        </row>
        <row r="897">
          <cell r="A897" t="str">
            <v>120040</v>
          </cell>
          <cell r="B897">
            <v>217</v>
          </cell>
          <cell r="C897">
            <v>472</v>
          </cell>
          <cell r="L897" t="str">
            <v>120040 Денежные средства от займов выданных</v>
          </cell>
          <cell r="M897" t="str">
            <v>Accounts receivable and prepayments</v>
          </cell>
          <cell r="N897">
            <v>2</v>
          </cell>
          <cell r="O897" t="str">
            <v>Loans given</v>
          </cell>
        </row>
        <row r="898">
          <cell r="A898" t="str">
            <v>160200</v>
          </cell>
          <cell r="B898">
            <v>217</v>
          </cell>
          <cell r="C898">
            <v>472</v>
          </cell>
          <cell r="L898" t="str">
            <v>160200 Денежные средства от поставщиков услуг</v>
          </cell>
          <cell r="M898" t="str">
            <v>Accounts payable and accrued expenses</v>
          </cell>
          <cell r="N898">
            <v>9</v>
          </cell>
          <cell r="O898" t="str">
            <v>Accrued liabilities and other creditors</v>
          </cell>
        </row>
        <row r="899">
          <cell r="A899" t="str">
            <v>162100</v>
          </cell>
          <cell r="B899">
            <v>217</v>
          </cell>
          <cell r="C899">
            <v>472</v>
          </cell>
          <cell r="L899" t="str">
            <v>162100 КредиторскаяЗадолженностьПоАффилированнымЛицам</v>
          </cell>
          <cell r="M899" t="str">
            <v>Accounts payable and accrued expenses</v>
          </cell>
          <cell r="N899">
            <v>9</v>
          </cell>
          <cell r="O899" t="str">
            <v>Accrued liabilities and other creditors</v>
          </cell>
        </row>
        <row r="900">
          <cell r="A900" t="str">
            <v>164150</v>
          </cell>
          <cell r="B900">
            <v>217</v>
          </cell>
          <cell r="C900">
            <v>472</v>
          </cell>
          <cell r="L900" t="str">
            <v>164150 Прочие расчеты с сотрудниками</v>
          </cell>
          <cell r="M900" t="str">
            <v>Accounts payable and accrued expenses</v>
          </cell>
          <cell r="N900">
            <v>9</v>
          </cell>
          <cell r="O900" t="str">
            <v>Accrued liabilities and other creditors</v>
          </cell>
        </row>
        <row r="901">
          <cell r="A901" t="str">
            <v>177100</v>
          </cell>
          <cell r="B901">
            <v>217</v>
          </cell>
          <cell r="C901">
            <v>472</v>
          </cell>
          <cell r="L901" t="str">
            <v>177100 Расчеты по налогу на прибыль</v>
          </cell>
          <cell r="M901" t="str">
            <v>Accounts payable and accrued expenses</v>
          </cell>
          <cell r="N901">
            <v>9</v>
          </cell>
          <cell r="O901" t="str">
            <v>Personal income tax</v>
          </cell>
        </row>
        <row r="902">
          <cell r="A902" t="str">
            <v>177120</v>
          </cell>
          <cell r="B902">
            <v>217</v>
          </cell>
          <cell r="C902">
            <v>472</v>
          </cell>
          <cell r="L902" t="str">
            <v>177120 Расчеты по налогу на имущество</v>
          </cell>
          <cell r="M902" t="str">
            <v>Accounts payable and accrued expenses</v>
          </cell>
          <cell r="N902">
            <v>9</v>
          </cell>
          <cell r="O902" t="str">
            <v>Personal income tax</v>
          </cell>
        </row>
        <row r="903">
          <cell r="A903" t="str">
            <v>301090</v>
          </cell>
          <cell r="B903">
            <v>217</v>
          </cell>
          <cell r="C903">
            <v>472</v>
          </cell>
          <cell r="L903" t="str">
            <v>301090 Корр. по счету отклонение в стоимости товаров</v>
          </cell>
          <cell r="M903" t="str">
            <v>Other operating income</v>
          </cell>
          <cell r="N903" t="str">
            <v>18.4</v>
          </cell>
          <cell r="O903" t="str">
            <v xml:space="preserve">Other income </v>
          </cell>
        </row>
        <row r="904">
          <cell r="A904" t="str">
            <v>460150</v>
          </cell>
          <cell r="B904">
            <v>217</v>
          </cell>
          <cell r="C904">
            <v>472</v>
          </cell>
          <cell r="L904" t="str">
            <v>460150 Строительные работы</v>
          </cell>
          <cell r="M904" t="str">
            <v>Other operating income</v>
          </cell>
          <cell r="N904" t="str">
            <v>18.4</v>
          </cell>
          <cell r="O904" t="str">
            <v xml:space="preserve">Other income </v>
          </cell>
        </row>
        <row r="905">
          <cell r="A905" t="str">
            <v>025100</v>
          </cell>
          <cell r="B905">
            <v>217</v>
          </cell>
          <cell r="C905">
            <v>472</v>
          </cell>
          <cell r="L905" t="str">
            <v>025100 Здания Управленческий</v>
          </cell>
          <cell r="M905" t="str">
            <v>Assets under construction</v>
          </cell>
          <cell r="N905">
            <v>7</v>
          </cell>
          <cell r="O905" t="str">
            <v>Assets under Construction - cost</v>
          </cell>
        </row>
        <row r="906">
          <cell r="A906" t="str">
            <v>025110</v>
          </cell>
          <cell r="B906">
            <v>217</v>
          </cell>
          <cell r="C906">
            <v>472</v>
          </cell>
          <cell r="L906" t="str">
            <v>025110 Накопл.амортизация зданияОтклонение</v>
          </cell>
          <cell r="M906" t="str">
            <v>Assets under construction</v>
          </cell>
          <cell r="N906">
            <v>7</v>
          </cell>
          <cell r="O906" t="str">
            <v>Assets under Construction - cost</v>
          </cell>
        </row>
        <row r="907">
          <cell r="A907" t="str">
            <v>025150</v>
          </cell>
          <cell r="B907">
            <v>217</v>
          </cell>
          <cell r="C907">
            <v>472</v>
          </cell>
          <cell r="L907" t="str">
            <v>025150 Переоценка зданий Управленческий</v>
          </cell>
          <cell r="M907" t="str">
            <v>Assets under construction</v>
          </cell>
          <cell r="N907">
            <v>7</v>
          </cell>
          <cell r="O907" t="str">
            <v>Assets under Construction - cost</v>
          </cell>
        </row>
        <row r="908">
          <cell r="A908" t="str">
            <v>025200</v>
          </cell>
          <cell r="B908">
            <v>217</v>
          </cell>
          <cell r="C908">
            <v>472</v>
          </cell>
          <cell r="L908" t="str">
            <v>025200 Оборудование отклонение</v>
          </cell>
          <cell r="M908" t="str">
            <v>Assets under construction</v>
          </cell>
          <cell r="N908">
            <v>7</v>
          </cell>
          <cell r="O908" t="str">
            <v>Assets under Construction - cost</v>
          </cell>
        </row>
        <row r="909">
          <cell r="A909" t="str">
            <v>025210</v>
          </cell>
          <cell r="B909">
            <v>217</v>
          </cell>
          <cell r="C909">
            <v>472</v>
          </cell>
          <cell r="L909" t="str">
            <v>025210 Накопл.амортизация  оборудования отклонение</v>
          </cell>
          <cell r="M909" t="str">
            <v>Assets under construction</v>
          </cell>
          <cell r="N909">
            <v>7</v>
          </cell>
          <cell r="O909" t="str">
            <v>Assets under Construction - cost</v>
          </cell>
        </row>
        <row r="910">
          <cell r="A910" t="str">
            <v>025250</v>
          </cell>
          <cell r="B910">
            <v>217</v>
          </cell>
          <cell r="C910">
            <v>472</v>
          </cell>
          <cell r="L910" t="str">
            <v>025250 Переоценка оборудования Отклонение</v>
          </cell>
          <cell r="M910" t="str">
            <v>Assets under construction</v>
          </cell>
          <cell r="N910">
            <v>7</v>
          </cell>
          <cell r="O910" t="str">
            <v>Assets under Construction - cost</v>
          </cell>
        </row>
        <row r="911">
          <cell r="A911" t="str">
            <v>025300</v>
          </cell>
          <cell r="B911">
            <v>217</v>
          </cell>
          <cell r="C911">
            <v>472</v>
          </cell>
          <cell r="L911" t="str">
            <v>025300 Производственное оборудование отклонение</v>
          </cell>
          <cell r="M911" t="str">
            <v>Assets under construction</v>
          </cell>
          <cell r="N911">
            <v>7</v>
          </cell>
          <cell r="O911" t="str">
            <v>Assets under Construction - cost</v>
          </cell>
        </row>
        <row r="912">
          <cell r="A912" t="str">
            <v>025310</v>
          </cell>
          <cell r="B912">
            <v>217</v>
          </cell>
          <cell r="C912">
            <v>472</v>
          </cell>
          <cell r="L912" t="str">
            <v>025310 Накопл.амортизация производОборудованияОтклонение</v>
          </cell>
          <cell r="M912" t="str">
            <v>Assets under construction</v>
          </cell>
          <cell r="N912">
            <v>7</v>
          </cell>
          <cell r="O912" t="str">
            <v>Assets under Construction - cost</v>
          </cell>
        </row>
        <row r="913">
          <cell r="A913" t="str">
            <v>025350</v>
          </cell>
          <cell r="B913">
            <v>217</v>
          </cell>
          <cell r="C913">
            <v>472</v>
          </cell>
          <cell r="L913" t="str">
            <v>025350 Переоценка производственногоОборудованияОтклонение</v>
          </cell>
          <cell r="M913" t="str">
            <v>Assets under construction</v>
          </cell>
          <cell r="N913">
            <v>7</v>
          </cell>
          <cell r="O913" t="str">
            <v>Assets under Construction - cost</v>
          </cell>
        </row>
        <row r="914">
          <cell r="A914" t="str">
            <v>025400</v>
          </cell>
          <cell r="B914">
            <v>217</v>
          </cell>
          <cell r="C914">
            <v>472</v>
          </cell>
          <cell r="L914" t="str">
            <v>025400 Запас - компьюторные  программыОтклонение</v>
          </cell>
          <cell r="M914" t="str">
            <v>Assets under construction</v>
          </cell>
          <cell r="N914">
            <v>7</v>
          </cell>
          <cell r="O914" t="str">
            <v>Assets under Construction - cost</v>
          </cell>
        </row>
        <row r="915">
          <cell r="A915" t="str">
            <v>025410</v>
          </cell>
          <cell r="B915">
            <v>217</v>
          </cell>
          <cell r="C915">
            <v>472</v>
          </cell>
          <cell r="L915" t="str">
            <v>025410 Накопл.амортизация - комп.прогр.Отклонение</v>
          </cell>
          <cell r="M915" t="str">
            <v>Assets under construction</v>
          </cell>
          <cell r="N915">
            <v>7</v>
          </cell>
          <cell r="O915" t="str">
            <v>Assets under Construction - cost</v>
          </cell>
        </row>
        <row r="916">
          <cell r="A916" t="str">
            <v>025450</v>
          </cell>
          <cell r="B916">
            <v>217</v>
          </cell>
          <cell r="C916">
            <v>472</v>
          </cell>
          <cell r="L916" t="str">
            <v>025450 Переоценка- класс оценки 201Отклонение</v>
          </cell>
          <cell r="M916" t="str">
            <v>Assets under construction</v>
          </cell>
          <cell r="N916">
            <v>7</v>
          </cell>
          <cell r="O916" t="str">
            <v>Assets under Construction - cost</v>
          </cell>
        </row>
        <row r="917">
          <cell r="A917" t="str">
            <v>025500</v>
          </cell>
          <cell r="B917">
            <v>217</v>
          </cell>
          <cell r="C917">
            <v>472</v>
          </cell>
          <cell r="L917" t="str">
            <v>025500 Запас - класс оценки 202Отклонение</v>
          </cell>
          <cell r="M917" t="str">
            <v>Assets under construction</v>
          </cell>
          <cell r="N917">
            <v>7</v>
          </cell>
          <cell r="O917" t="str">
            <v>Assets under Construction - cost</v>
          </cell>
        </row>
        <row r="918">
          <cell r="A918" t="str">
            <v>025510</v>
          </cell>
          <cell r="B918">
            <v>217</v>
          </cell>
          <cell r="C918">
            <v>472</v>
          </cell>
          <cell r="L918" t="str">
            <v>025510 Накопл.амортизация - класс оценки 202Отклонение</v>
          </cell>
          <cell r="M918" t="str">
            <v>Assets under construction</v>
          </cell>
          <cell r="N918">
            <v>7</v>
          </cell>
          <cell r="O918" t="str">
            <v>Assets under Construction - cost</v>
          </cell>
        </row>
        <row r="919">
          <cell r="A919" t="str">
            <v>025550</v>
          </cell>
          <cell r="B919">
            <v>217</v>
          </cell>
          <cell r="C919">
            <v>472</v>
          </cell>
          <cell r="L919" t="str">
            <v>025550 Переоценка- класс оценки 202Отклонение</v>
          </cell>
          <cell r="M919" t="str">
            <v>Assets under construction</v>
          </cell>
          <cell r="N919">
            <v>7</v>
          </cell>
          <cell r="O919" t="str">
            <v>Assets under Construction - cost</v>
          </cell>
        </row>
        <row r="920">
          <cell r="A920" t="str">
            <v>025600</v>
          </cell>
          <cell r="B920">
            <v>217</v>
          </cell>
          <cell r="C920">
            <v>472</v>
          </cell>
          <cell r="L920" t="str">
            <v>025600 Запас - класс оценки 203 Отклонение</v>
          </cell>
          <cell r="M920" t="str">
            <v>Assets under construction</v>
          </cell>
          <cell r="N920">
            <v>7</v>
          </cell>
          <cell r="O920" t="str">
            <v>Assets under Construction - cost</v>
          </cell>
        </row>
        <row r="921">
          <cell r="A921" t="str">
            <v>025610</v>
          </cell>
          <cell r="B921">
            <v>217</v>
          </cell>
          <cell r="C921">
            <v>472</v>
          </cell>
          <cell r="L921" t="str">
            <v>025610 Накопл.амортизация - класс оценки 203Отклонение</v>
          </cell>
          <cell r="M921" t="str">
            <v>Assets under construction</v>
          </cell>
          <cell r="N921">
            <v>7</v>
          </cell>
          <cell r="O921" t="str">
            <v>Assets under Construction - cost</v>
          </cell>
        </row>
        <row r="922">
          <cell r="A922" t="str">
            <v>025650</v>
          </cell>
          <cell r="B922">
            <v>217</v>
          </cell>
          <cell r="C922">
            <v>472</v>
          </cell>
          <cell r="L922" t="str">
            <v>025650 Переоценка- класс оценки 203Отклонение</v>
          </cell>
          <cell r="M922" t="str">
            <v>Assets under construction</v>
          </cell>
          <cell r="N922">
            <v>7</v>
          </cell>
          <cell r="O922" t="str">
            <v>Assets under Construction - cost</v>
          </cell>
        </row>
        <row r="923">
          <cell r="A923" t="str">
            <v>025700</v>
          </cell>
          <cell r="B923">
            <v>217</v>
          </cell>
          <cell r="C923">
            <v>472</v>
          </cell>
          <cell r="L923" t="str">
            <v>025700 НКС 800 Управленческий</v>
          </cell>
          <cell r="M923" t="str">
            <v>Assets under construction</v>
          </cell>
          <cell r="N923">
            <v>7</v>
          </cell>
          <cell r="O923" t="str">
            <v>Assets under Construction - cost</v>
          </cell>
        </row>
        <row r="924">
          <cell r="A924" t="str">
            <v>025710</v>
          </cell>
          <cell r="B924">
            <v>217</v>
          </cell>
          <cell r="C924">
            <v>472</v>
          </cell>
          <cell r="L924" t="str">
            <v>025710 НКС 803 класс отклонение</v>
          </cell>
          <cell r="M924" t="str">
            <v>Assets under construction</v>
          </cell>
          <cell r="N924">
            <v>7</v>
          </cell>
          <cell r="O924" t="str">
            <v>Assets under Construction - cost</v>
          </cell>
        </row>
        <row r="925">
          <cell r="A925" t="str">
            <v>025720</v>
          </cell>
          <cell r="B925">
            <v>217</v>
          </cell>
          <cell r="C925">
            <v>472</v>
          </cell>
          <cell r="L925" t="str">
            <v>025720 НКС 802 Управленческий</v>
          </cell>
          <cell r="M925" t="str">
            <v>Assets under construction</v>
          </cell>
          <cell r="N925">
            <v>7</v>
          </cell>
          <cell r="O925" t="str">
            <v>Assets under Construction - cost</v>
          </cell>
        </row>
        <row r="926">
          <cell r="A926" t="str">
            <v>025730</v>
          </cell>
          <cell r="B926">
            <v>217</v>
          </cell>
          <cell r="C926">
            <v>472</v>
          </cell>
          <cell r="L926" t="str">
            <v>025730 НКС 805 Управленческий</v>
          </cell>
          <cell r="M926" t="str">
            <v>Assets under construction</v>
          </cell>
          <cell r="N926">
            <v>7</v>
          </cell>
          <cell r="O926" t="str">
            <v>Assets under Construction - cost</v>
          </cell>
        </row>
        <row r="927">
          <cell r="A927" t="str">
            <v>025740</v>
          </cell>
          <cell r="B927">
            <v>217</v>
          </cell>
          <cell r="C927">
            <v>472</v>
          </cell>
          <cell r="L927" t="str">
            <v>025740 НКС 804 Управленческий</v>
          </cell>
          <cell r="M927" t="str">
            <v>Assets under construction</v>
          </cell>
          <cell r="N927">
            <v>7</v>
          </cell>
          <cell r="O927" t="str">
            <v>Assets under Construction - cost</v>
          </cell>
        </row>
        <row r="928">
          <cell r="A928" t="str">
            <v>025750</v>
          </cell>
          <cell r="B928">
            <v>217</v>
          </cell>
          <cell r="C928">
            <v>472</v>
          </cell>
          <cell r="L928" t="str">
            <v>025750 НКС 801 Управленческий</v>
          </cell>
          <cell r="M928" t="str">
            <v>Assets under construction</v>
          </cell>
          <cell r="N928">
            <v>7</v>
          </cell>
          <cell r="O928" t="str">
            <v>Assets under Construction - cost</v>
          </cell>
        </row>
        <row r="929">
          <cell r="A929" t="str">
            <v>025760</v>
          </cell>
          <cell r="B929">
            <v>217</v>
          </cell>
          <cell r="C929">
            <v>472</v>
          </cell>
          <cell r="L929" t="str">
            <v>025760 НКС 806 Управленческий</v>
          </cell>
          <cell r="M929" t="str">
            <v>Assets under construction</v>
          </cell>
          <cell r="N929">
            <v>7</v>
          </cell>
          <cell r="O929" t="str">
            <v>Assets under Construction - cost</v>
          </cell>
        </row>
        <row r="930">
          <cell r="A930" t="str">
            <v>025770</v>
          </cell>
          <cell r="B930">
            <v>217</v>
          </cell>
          <cell r="C930">
            <v>472</v>
          </cell>
          <cell r="L930" t="str">
            <v>025770 НКС 807 Управленческий</v>
          </cell>
          <cell r="M930" t="str">
            <v>Assets under construction</v>
          </cell>
          <cell r="N930">
            <v>7</v>
          </cell>
          <cell r="O930" t="str">
            <v>Assets under Construction - cost</v>
          </cell>
        </row>
        <row r="931">
          <cell r="A931" t="str">
            <v>025800</v>
          </cell>
          <cell r="B931">
            <v>217</v>
          </cell>
          <cell r="C931">
            <v>472</v>
          </cell>
          <cell r="L931" t="str">
            <v>025800 Финансовые вложения Управленческий учет</v>
          </cell>
          <cell r="M931" t="str">
            <v>Assets under construction</v>
          </cell>
          <cell r="N931">
            <v>7</v>
          </cell>
          <cell r="O931" t="str">
            <v>Assets under Construction - cost</v>
          </cell>
        </row>
        <row r="932">
          <cell r="A932" t="str">
            <v>025850</v>
          </cell>
          <cell r="B932">
            <v>217</v>
          </cell>
          <cell r="C932">
            <v>472</v>
          </cell>
          <cell r="L932" t="str">
            <v>025850 ПереоцНКС Отклонение</v>
          </cell>
          <cell r="M932" t="str">
            <v>Assets under construction</v>
          </cell>
          <cell r="N932">
            <v>7</v>
          </cell>
          <cell r="O932" t="str">
            <v>Assets under Construction - cost</v>
          </cell>
        </row>
        <row r="933">
          <cell r="A933" t="str">
            <v>025900</v>
          </cell>
          <cell r="B933">
            <v>217</v>
          </cell>
          <cell r="C933">
            <v>472</v>
          </cell>
          <cell r="L933" t="str">
            <v>025900 Земельные участки Отклонение</v>
          </cell>
          <cell r="M933" t="str">
            <v>Assets under construction</v>
          </cell>
          <cell r="N933">
            <v>7</v>
          </cell>
          <cell r="O933" t="str">
            <v>Assets under Construction - cost</v>
          </cell>
        </row>
        <row r="934">
          <cell r="A934" t="str">
            <v>000926</v>
          </cell>
          <cell r="B934">
            <v>217</v>
          </cell>
          <cell r="C934">
            <v>472</v>
          </cell>
          <cell r="L934" t="str">
            <v>000926 ПМ/ПС дебитовый счет поступления ОС</v>
          </cell>
          <cell r="M934" t="str">
            <v>Assets under construction</v>
          </cell>
          <cell r="N934">
            <v>7</v>
          </cell>
          <cell r="O934" t="str">
            <v>Assets under Construction - cost</v>
          </cell>
        </row>
        <row r="935">
          <cell r="A935" t="str">
            <v>900099</v>
          </cell>
          <cell r="B935" t="str">
            <v>х</v>
          </cell>
          <cell r="C935" t="str">
            <v>х</v>
          </cell>
          <cell r="E935">
            <v>0</v>
          </cell>
          <cell r="H935">
            <v>0</v>
          </cell>
          <cell r="I935">
            <v>0</v>
          </cell>
          <cell r="J935">
            <v>0</v>
          </cell>
          <cell r="K935" t="str">
            <v>600000</v>
          </cell>
          <cell r="L935" t="str">
            <v>900099 Корректировка спама</v>
          </cell>
          <cell r="M935" t="e">
            <v>#N/A</v>
          </cell>
          <cell r="N935" t="e">
            <v>#N/A</v>
          </cell>
          <cell r="O935" t="e">
            <v>#N/A</v>
          </cell>
          <cell r="P935" t="e">
            <v>#N/A</v>
          </cell>
        </row>
      </sheetData>
      <sheetData sheetId="4"/>
      <sheetData sheetId="5"/>
      <sheetData sheetId="6"/>
      <sheetData sheetId="7"/>
      <sheetData sheetId="8"/>
      <sheetData sheetId="9" refreshError="1">
        <row r="2">
          <cell r="G2" t="str">
            <v>000500</v>
          </cell>
          <cell r="M2" t="str">
            <v>000500 Приобретение: авансовый платеж (НКС)</v>
          </cell>
          <cell r="N2">
            <v>0</v>
          </cell>
          <cell r="O2">
            <v>0</v>
          </cell>
          <cell r="P2">
            <v>0</v>
          </cell>
          <cell r="Q2">
            <v>0</v>
          </cell>
          <cell r="R2">
            <v>0</v>
          </cell>
          <cell r="S2">
            <v>0</v>
          </cell>
          <cell r="T2">
            <v>0</v>
          </cell>
        </row>
        <row r="3">
          <cell r="G3" t="str">
            <v>000501</v>
          </cell>
          <cell r="M3" t="str">
            <v>000501 Приобретение: авансовый плат.(НКС) - корресп.счет</v>
          </cell>
          <cell r="N3">
            <v>0</v>
          </cell>
          <cell r="O3">
            <v>0</v>
          </cell>
          <cell r="P3">
            <v>0</v>
          </cell>
          <cell r="Q3">
            <v>0</v>
          </cell>
          <cell r="R3">
            <v>0</v>
          </cell>
          <cell r="S3">
            <v>0</v>
          </cell>
          <cell r="T3">
            <v>0</v>
          </cell>
        </row>
        <row r="4">
          <cell r="G4" t="str">
            <v>000900</v>
          </cell>
          <cell r="M4" t="str">
            <v>000900 ПМ/ПС счет для неинтегрированного поступления ОС</v>
          </cell>
          <cell r="N4">
            <v>0</v>
          </cell>
          <cell r="O4">
            <v>0</v>
          </cell>
          <cell r="P4">
            <v>0</v>
          </cell>
          <cell r="Q4">
            <v>0</v>
          </cell>
          <cell r="R4">
            <v>0</v>
          </cell>
          <cell r="S4">
            <v>0</v>
          </cell>
          <cell r="T4">
            <v>0</v>
          </cell>
        </row>
        <row r="5">
          <cell r="G5" t="str">
            <v>001000</v>
          </cell>
          <cell r="M5" t="str">
            <v>001000 Производственное оборудование</v>
          </cell>
          <cell r="N5">
            <v>75477172.540000007</v>
          </cell>
          <cell r="O5">
            <v>16758488.24</v>
          </cell>
          <cell r="P5">
            <v>2056125.02</v>
          </cell>
          <cell r="Q5">
            <v>768171.69</v>
          </cell>
          <cell r="R5">
            <v>491547.59</v>
          </cell>
          <cell r="S5">
            <v>10278668.65</v>
          </cell>
          <cell r="T5">
            <v>7561414.4900000002</v>
          </cell>
        </row>
        <row r="6">
          <cell r="G6" t="str">
            <v>001010</v>
          </cell>
          <cell r="M6" t="str">
            <v>001010 Накопл.амортизация производственного оборудования</v>
          </cell>
          <cell r="N6">
            <v>-16744342.98</v>
          </cell>
          <cell r="O6">
            <v>-1362199.36</v>
          </cell>
          <cell r="P6">
            <v>-2876406.97</v>
          </cell>
          <cell r="Q6">
            <v>-2018780.03</v>
          </cell>
          <cell r="R6">
            <v>-1596262.92</v>
          </cell>
          <cell r="S6">
            <v>-1587546.25</v>
          </cell>
          <cell r="T6">
            <v>-2410840.7999999998</v>
          </cell>
        </row>
        <row r="7">
          <cell r="G7" t="str">
            <v>001050</v>
          </cell>
          <cell r="M7" t="str">
            <v>001050 Переоценка производственного оборудования</v>
          </cell>
          <cell r="N7">
            <v>0</v>
          </cell>
          <cell r="O7">
            <v>0</v>
          </cell>
          <cell r="P7">
            <v>0</v>
          </cell>
          <cell r="Q7">
            <v>0</v>
          </cell>
          <cell r="R7">
            <v>0</v>
          </cell>
          <cell r="S7">
            <v>0</v>
          </cell>
          <cell r="T7">
            <v>0</v>
          </cell>
        </row>
        <row r="8">
          <cell r="G8" t="str">
            <v>001060</v>
          </cell>
          <cell r="M8" t="str">
            <v>001060 Переоценка производ.оборудования - корресп.счет</v>
          </cell>
          <cell r="N8">
            <v>0</v>
          </cell>
          <cell r="O8">
            <v>0</v>
          </cell>
          <cell r="P8">
            <v>0</v>
          </cell>
          <cell r="Q8">
            <v>0</v>
          </cell>
          <cell r="R8">
            <v>0</v>
          </cell>
          <cell r="S8">
            <v>0</v>
          </cell>
          <cell r="T8">
            <v>0</v>
          </cell>
        </row>
        <row r="9">
          <cell r="G9" t="str">
            <v>002000</v>
          </cell>
          <cell r="M9" t="str">
            <v>002000 Офисное оборудование</v>
          </cell>
          <cell r="N9">
            <v>82280444.620000005</v>
          </cell>
          <cell r="O9">
            <v>857983.47</v>
          </cell>
          <cell r="P9">
            <v>789746.5</v>
          </cell>
          <cell r="Q9">
            <v>701623.53</v>
          </cell>
          <cell r="R9">
            <v>312159.03000000003</v>
          </cell>
          <cell r="S9">
            <v>8054876.5899999999</v>
          </cell>
          <cell r="T9">
            <v>2567693.98</v>
          </cell>
        </row>
        <row r="10">
          <cell r="G10" t="str">
            <v>002010</v>
          </cell>
          <cell r="M10" t="str">
            <v>002010 Накопл.амортизация офисного оборудования</v>
          </cell>
          <cell r="N10">
            <v>-12622674.01</v>
          </cell>
          <cell r="O10">
            <v>-1118251.98</v>
          </cell>
          <cell r="P10">
            <v>-1789189.06</v>
          </cell>
          <cell r="Q10">
            <v>-1371364.48</v>
          </cell>
          <cell r="R10">
            <v>-1144082.93</v>
          </cell>
          <cell r="S10">
            <v>-1125885.1599999999</v>
          </cell>
          <cell r="T10">
            <v>-1485887.14</v>
          </cell>
        </row>
        <row r="11">
          <cell r="G11" t="str">
            <v>002050</v>
          </cell>
          <cell r="M11" t="str">
            <v>002050 Переоценка офисного оборудования</v>
          </cell>
          <cell r="N11">
            <v>0</v>
          </cell>
          <cell r="O11">
            <v>0</v>
          </cell>
          <cell r="P11">
            <v>0</v>
          </cell>
          <cell r="Q11">
            <v>0</v>
          </cell>
          <cell r="R11">
            <v>0</v>
          </cell>
          <cell r="S11">
            <v>0</v>
          </cell>
          <cell r="T11">
            <v>0</v>
          </cell>
        </row>
        <row r="12">
          <cell r="G12" t="str">
            <v>002060</v>
          </cell>
          <cell r="M12" t="str">
            <v>002060 Переоценка офисного оборудования - корресп.счет</v>
          </cell>
          <cell r="N12">
            <v>0</v>
          </cell>
          <cell r="O12">
            <v>0</v>
          </cell>
          <cell r="P12">
            <v>0</v>
          </cell>
          <cell r="Q12">
            <v>0</v>
          </cell>
          <cell r="R12">
            <v>0</v>
          </cell>
          <cell r="S12">
            <v>0</v>
          </cell>
          <cell r="T12">
            <v>0</v>
          </cell>
        </row>
        <row r="13">
          <cell r="G13" t="str">
            <v>003000</v>
          </cell>
          <cell r="M13" t="str">
            <v>003000 Холодильное оборудование</v>
          </cell>
          <cell r="N13">
            <v>134783607.30000001</v>
          </cell>
          <cell r="O13">
            <v>0</v>
          </cell>
          <cell r="P13">
            <v>0</v>
          </cell>
          <cell r="Q13">
            <v>0</v>
          </cell>
          <cell r="R13">
            <v>48823.73</v>
          </cell>
          <cell r="S13">
            <v>109627.12</v>
          </cell>
          <cell r="T13">
            <v>20494699.23</v>
          </cell>
        </row>
        <row r="14">
          <cell r="G14" t="str">
            <v>003010</v>
          </cell>
          <cell r="M14" t="str">
            <v>003010 Накопл.амортизация холодильного оборудования</v>
          </cell>
          <cell r="N14">
            <v>-12623905.220000001</v>
          </cell>
          <cell r="O14">
            <v>-1137282.04</v>
          </cell>
          <cell r="P14">
            <v>-1137282.2</v>
          </cell>
          <cell r="Q14">
            <v>-1137281.8999999999</v>
          </cell>
          <cell r="R14">
            <v>-1137281.6499999999</v>
          </cell>
          <cell r="S14">
            <v>-1137688.77</v>
          </cell>
          <cell r="T14">
            <v>-1138603.06</v>
          </cell>
        </row>
        <row r="15">
          <cell r="G15" t="str">
            <v>003050</v>
          </cell>
          <cell r="M15" t="str">
            <v>003050 Переоценка холодильного оборудования</v>
          </cell>
          <cell r="N15">
            <v>0</v>
          </cell>
          <cell r="O15">
            <v>0</v>
          </cell>
          <cell r="P15">
            <v>0</v>
          </cell>
          <cell r="Q15">
            <v>0</v>
          </cell>
          <cell r="R15">
            <v>0</v>
          </cell>
          <cell r="S15">
            <v>0</v>
          </cell>
          <cell r="T15">
            <v>0</v>
          </cell>
        </row>
        <row r="16">
          <cell r="G16" t="str">
            <v>003060</v>
          </cell>
          <cell r="M16" t="str">
            <v>003060 Переоценка холод.оборудования - корресп.счет</v>
          </cell>
          <cell r="N16">
            <v>0</v>
          </cell>
          <cell r="O16">
            <v>0</v>
          </cell>
          <cell r="P16">
            <v>0</v>
          </cell>
          <cell r="Q16">
            <v>0</v>
          </cell>
          <cell r="R16">
            <v>0</v>
          </cell>
          <cell r="S16">
            <v>0</v>
          </cell>
          <cell r="T16">
            <v>0</v>
          </cell>
        </row>
        <row r="17">
          <cell r="G17" t="str">
            <v>004000</v>
          </cell>
          <cell r="M17" t="str">
            <v>004000 Оргтехника</v>
          </cell>
          <cell r="N17">
            <v>161559775.34</v>
          </cell>
          <cell r="O17">
            <v>288563.40000000002</v>
          </cell>
          <cell r="P17">
            <v>350778.48</v>
          </cell>
          <cell r="Q17">
            <v>6322842.5800000001</v>
          </cell>
          <cell r="R17">
            <v>2699576.95</v>
          </cell>
          <cell r="S17">
            <v>4348211.96</v>
          </cell>
          <cell r="T17">
            <v>6569278.1100000003</v>
          </cell>
        </row>
        <row r="18">
          <cell r="G18" t="str">
            <v>004010</v>
          </cell>
          <cell r="M18" t="str">
            <v>004010 Накопл.амортизация оргтехники</v>
          </cell>
          <cell r="N18">
            <v>-33674460.18</v>
          </cell>
          <cell r="O18">
            <v>-2992168.38</v>
          </cell>
          <cell r="P18">
            <v>-2973865.81</v>
          </cell>
          <cell r="Q18">
            <v>-3001752.75</v>
          </cell>
          <cell r="R18">
            <v>-3114697.45</v>
          </cell>
          <cell r="S18">
            <v>-3108806.25</v>
          </cell>
          <cell r="T18">
            <v>-3317131.35</v>
          </cell>
        </row>
        <row r="19">
          <cell r="G19" t="str">
            <v>004050</v>
          </cell>
          <cell r="M19" t="str">
            <v>004050 Переоценка оргтехники</v>
          </cell>
          <cell r="N19">
            <v>0</v>
          </cell>
          <cell r="O19">
            <v>0</v>
          </cell>
          <cell r="P19">
            <v>0</v>
          </cell>
          <cell r="Q19">
            <v>0</v>
          </cell>
          <cell r="R19">
            <v>0</v>
          </cell>
          <cell r="S19">
            <v>0</v>
          </cell>
          <cell r="T19">
            <v>0</v>
          </cell>
        </row>
        <row r="20">
          <cell r="G20" t="str">
            <v>004060</v>
          </cell>
          <cell r="M20" t="str">
            <v>004060 Переоценка оргтехники - корресп.счет</v>
          </cell>
          <cell r="N20">
            <v>0</v>
          </cell>
          <cell r="O20">
            <v>0</v>
          </cell>
          <cell r="P20">
            <v>0</v>
          </cell>
          <cell r="Q20">
            <v>0</v>
          </cell>
          <cell r="R20">
            <v>0</v>
          </cell>
          <cell r="S20">
            <v>0</v>
          </cell>
          <cell r="T20">
            <v>0</v>
          </cell>
        </row>
        <row r="21">
          <cell r="G21" t="str">
            <v>005000</v>
          </cell>
          <cell r="M21" t="str">
            <v>005000 Оборудование котельной</v>
          </cell>
          <cell r="N21">
            <v>50758307.759999998</v>
          </cell>
          <cell r="O21">
            <v>0</v>
          </cell>
          <cell r="P21">
            <v>0</v>
          </cell>
          <cell r="Q21">
            <v>0</v>
          </cell>
          <cell r="R21">
            <v>0</v>
          </cell>
          <cell r="S21">
            <v>59322.03</v>
          </cell>
          <cell r="T21">
            <v>0</v>
          </cell>
        </row>
        <row r="22">
          <cell r="G22" t="str">
            <v>005010</v>
          </cell>
          <cell r="M22" t="str">
            <v>005010 Накопл.амортизация оборудование котельной</v>
          </cell>
          <cell r="N22">
            <v>-3317495.35</v>
          </cell>
          <cell r="O22">
            <v>-288439.46999999997</v>
          </cell>
          <cell r="P22">
            <v>-288439.56</v>
          </cell>
          <cell r="Q22">
            <v>-288439.45</v>
          </cell>
          <cell r="R22">
            <v>-288439.28000000003</v>
          </cell>
          <cell r="S22">
            <v>-288439.5</v>
          </cell>
          <cell r="T22">
            <v>-288769.42</v>
          </cell>
        </row>
        <row r="23">
          <cell r="G23" t="str">
            <v>005050</v>
          </cell>
          <cell r="M23" t="str">
            <v>005050 Переоценка оборудования котельной</v>
          </cell>
          <cell r="N23">
            <v>0</v>
          </cell>
          <cell r="O23">
            <v>0</v>
          </cell>
          <cell r="P23">
            <v>0</v>
          </cell>
          <cell r="Q23">
            <v>0</v>
          </cell>
          <cell r="R23">
            <v>0</v>
          </cell>
          <cell r="S23">
            <v>0</v>
          </cell>
          <cell r="T23">
            <v>0</v>
          </cell>
        </row>
        <row r="24">
          <cell r="G24" t="str">
            <v>005060</v>
          </cell>
          <cell r="M24" t="str">
            <v>005060 Переоценка оборудования котельной - корресп.счет</v>
          </cell>
          <cell r="N24">
            <v>0</v>
          </cell>
          <cell r="O24">
            <v>0</v>
          </cell>
          <cell r="P24">
            <v>0</v>
          </cell>
          <cell r="Q24">
            <v>0</v>
          </cell>
          <cell r="R24">
            <v>0</v>
          </cell>
          <cell r="S24">
            <v>0</v>
          </cell>
          <cell r="T24">
            <v>0</v>
          </cell>
        </row>
        <row r="25">
          <cell r="G25" t="str">
            <v>006000</v>
          </cell>
          <cell r="M25" t="str">
            <v>006000 Транспорт</v>
          </cell>
          <cell r="N25">
            <v>88078333.359999999</v>
          </cell>
          <cell r="O25">
            <v>45993.78</v>
          </cell>
          <cell r="P25">
            <v>445674</v>
          </cell>
          <cell r="Q25">
            <v>-1173236.53</v>
          </cell>
          <cell r="R25">
            <v>-644586.88</v>
          </cell>
          <cell r="S25">
            <v>9588900.2899999991</v>
          </cell>
          <cell r="T25">
            <v>251092.53</v>
          </cell>
        </row>
        <row r="26">
          <cell r="G26" t="str">
            <v>006010</v>
          </cell>
          <cell r="M26" t="str">
            <v>006010 Накопл.амортизация - транспорт</v>
          </cell>
          <cell r="N26">
            <v>-18122307.02</v>
          </cell>
          <cell r="O26">
            <v>-1446170.04</v>
          </cell>
          <cell r="P26">
            <v>-1446936.78</v>
          </cell>
          <cell r="Q26">
            <v>-1136123.19</v>
          </cell>
          <cell r="R26">
            <v>-1247188.52</v>
          </cell>
          <cell r="S26">
            <v>-1342690.78</v>
          </cell>
          <cell r="T26">
            <v>-1547115.91</v>
          </cell>
        </row>
        <row r="27">
          <cell r="G27" t="str">
            <v>006050</v>
          </cell>
          <cell r="M27" t="str">
            <v>006050 Переоценка- класс оценки 60</v>
          </cell>
          <cell r="N27">
            <v>0</v>
          </cell>
          <cell r="O27">
            <v>0</v>
          </cell>
          <cell r="P27">
            <v>0</v>
          </cell>
          <cell r="Q27">
            <v>0</v>
          </cell>
          <cell r="R27">
            <v>0</v>
          </cell>
          <cell r="S27">
            <v>0</v>
          </cell>
          <cell r="T27">
            <v>0</v>
          </cell>
        </row>
        <row r="28">
          <cell r="G28" t="str">
            <v>006060</v>
          </cell>
          <cell r="M28" t="str">
            <v>006060 Переоценка - класс оценки 60 - корресп.счет</v>
          </cell>
          <cell r="N28">
            <v>0</v>
          </cell>
          <cell r="O28">
            <v>0</v>
          </cell>
          <cell r="P28">
            <v>0</v>
          </cell>
          <cell r="Q28">
            <v>0</v>
          </cell>
          <cell r="R28">
            <v>0</v>
          </cell>
          <cell r="S28">
            <v>0</v>
          </cell>
          <cell r="T28">
            <v>0</v>
          </cell>
        </row>
        <row r="29">
          <cell r="G29" t="str">
            <v>006100</v>
          </cell>
          <cell r="M29" t="str">
            <v>006100 Автотранспорт</v>
          </cell>
          <cell r="N29">
            <v>0</v>
          </cell>
          <cell r="O29">
            <v>0</v>
          </cell>
          <cell r="P29">
            <v>747336.24</v>
          </cell>
          <cell r="Q29">
            <v>0</v>
          </cell>
          <cell r="R29">
            <v>0</v>
          </cell>
          <cell r="S29">
            <v>0</v>
          </cell>
          <cell r="T29">
            <v>0</v>
          </cell>
        </row>
        <row r="30">
          <cell r="G30" t="str">
            <v>006110</v>
          </cell>
          <cell r="M30" t="str">
            <v>006110 Накопл.амортизация автотранспорта</v>
          </cell>
          <cell r="N30">
            <v>0</v>
          </cell>
          <cell r="O30">
            <v>0</v>
          </cell>
          <cell r="P30">
            <v>0</v>
          </cell>
          <cell r="Q30">
            <v>-24911.200000000001</v>
          </cell>
          <cell r="R30">
            <v>-12455.61</v>
          </cell>
          <cell r="S30">
            <v>-12455.6</v>
          </cell>
          <cell r="T30">
            <v>0</v>
          </cell>
        </row>
        <row r="31">
          <cell r="G31" t="str">
            <v>006150</v>
          </cell>
          <cell r="M31" t="str">
            <v>006150 Переоценка автотранспорта</v>
          </cell>
          <cell r="N31">
            <v>0</v>
          </cell>
          <cell r="O31">
            <v>0</v>
          </cell>
          <cell r="P31">
            <v>0</v>
          </cell>
          <cell r="Q31">
            <v>0</v>
          </cell>
          <cell r="R31">
            <v>0</v>
          </cell>
          <cell r="S31">
            <v>0</v>
          </cell>
          <cell r="T31">
            <v>0</v>
          </cell>
        </row>
        <row r="32">
          <cell r="G32" t="str">
            <v>006160</v>
          </cell>
          <cell r="M32" t="str">
            <v>006160 Переоценка автотранспорта - корресп.счет</v>
          </cell>
          <cell r="N32">
            <v>0</v>
          </cell>
          <cell r="O32">
            <v>0</v>
          </cell>
          <cell r="P32">
            <v>0</v>
          </cell>
          <cell r="Q32">
            <v>0</v>
          </cell>
          <cell r="R32">
            <v>0</v>
          </cell>
          <cell r="S32">
            <v>0</v>
          </cell>
          <cell r="T32">
            <v>0</v>
          </cell>
        </row>
        <row r="33">
          <cell r="G33" t="str">
            <v>007000</v>
          </cell>
          <cell r="M33" t="str">
            <v>007000 Грузовые стеллажи</v>
          </cell>
          <cell r="N33">
            <v>123118116.45</v>
          </cell>
          <cell r="O33">
            <v>1316899.83</v>
          </cell>
          <cell r="P33">
            <v>8741.25</v>
          </cell>
          <cell r="Q33">
            <v>213082.5</v>
          </cell>
          <cell r="R33">
            <v>0</v>
          </cell>
          <cell r="S33">
            <v>3250494.75</v>
          </cell>
          <cell r="T33">
            <v>714380.58</v>
          </cell>
        </row>
        <row r="34">
          <cell r="G34" t="str">
            <v>007010</v>
          </cell>
          <cell r="M34" t="str">
            <v>007010 Накопл.амортизация грузовых стеллажей</v>
          </cell>
          <cell r="N34">
            <v>-10921116.34</v>
          </cell>
          <cell r="O34">
            <v>-1075668.3799999999</v>
          </cell>
          <cell r="P34">
            <v>-1094842.95</v>
          </cell>
          <cell r="Q34">
            <v>-1094989.26</v>
          </cell>
          <cell r="R34">
            <v>-1096763.24</v>
          </cell>
          <cell r="S34">
            <v>-1096764.3400000001</v>
          </cell>
          <cell r="T34">
            <v>-1123852.9099999999</v>
          </cell>
        </row>
        <row r="35">
          <cell r="G35" t="str">
            <v>007050</v>
          </cell>
          <cell r="M35" t="str">
            <v>007050 Переоценка грузовых стеллажей</v>
          </cell>
          <cell r="N35">
            <v>0</v>
          </cell>
          <cell r="O35">
            <v>0</v>
          </cell>
          <cell r="P35">
            <v>0</v>
          </cell>
          <cell r="Q35">
            <v>0</v>
          </cell>
          <cell r="R35">
            <v>0</v>
          </cell>
          <cell r="S35">
            <v>0</v>
          </cell>
          <cell r="T35">
            <v>0</v>
          </cell>
        </row>
        <row r="36">
          <cell r="G36" t="str">
            <v>007060</v>
          </cell>
          <cell r="M36" t="str">
            <v>007060 Переоценка грузовых стеллажей - корресп.счет</v>
          </cell>
          <cell r="N36">
            <v>0</v>
          </cell>
          <cell r="O36">
            <v>0</v>
          </cell>
          <cell r="P36">
            <v>0</v>
          </cell>
          <cell r="Q36">
            <v>0</v>
          </cell>
          <cell r="R36">
            <v>0</v>
          </cell>
          <cell r="S36">
            <v>0</v>
          </cell>
          <cell r="T36">
            <v>0</v>
          </cell>
        </row>
        <row r="37">
          <cell r="G37" t="str">
            <v>008000</v>
          </cell>
          <cell r="M37" t="str">
            <v>008000 Аксессуары</v>
          </cell>
          <cell r="N37">
            <v>28266570.620000001</v>
          </cell>
          <cell r="O37">
            <v>38719.65</v>
          </cell>
          <cell r="P37">
            <v>0</v>
          </cell>
          <cell r="Q37">
            <v>297858.83</v>
          </cell>
          <cell r="R37">
            <v>0</v>
          </cell>
          <cell r="S37">
            <v>2476580.04</v>
          </cell>
          <cell r="T37">
            <v>1792740.4</v>
          </cell>
        </row>
        <row r="38">
          <cell r="G38" t="str">
            <v>008010</v>
          </cell>
          <cell r="M38" t="str">
            <v>008010 Накопл.амортизация аксессуаров</v>
          </cell>
          <cell r="N38">
            <v>-5066522.8499999996</v>
          </cell>
          <cell r="O38">
            <v>-486359.92</v>
          </cell>
          <cell r="P38">
            <v>-484109.97</v>
          </cell>
          <cell r="Q38">
            <v>-484096.29</v>
          </cell>
          <cell r="R38">
            <v>-489060.18</v>
          </cell>
          <cell r="S38">
            <v>-488921.66</v>
          </cell>
          <cell r="T38">
            <v>-529982.93999999994</v>
          </cell>
        </row>
        <row r="39">
          <cell r="G39" t="str">
            <v>008050</v>
          </cell>
          <cell r="M39" t="str">
            <v>008050 Переоценка аксессуаров</v>
          </cell>
          <cell r="N39">
            <v>0</v>
          </cell>
          <cell r="O39">
            <v>0</v>
          </cell>
          <cell r="P39">
            <v>0</v>
          </cell>
          <cell r="Q39">
            <v>0</v>
          </cell>
          <cell r="R39">
            <v>0</v>
          </cell>
          <cell r="S39">
            <v>0</v>
          </cell>
          <cell r="T39">
            <v>0</v>
          </cell>
        </row>
        <row r="40">
          <cell r="G40" t="str">
            <v>008060</v>
          </cell>
          <cell r="M40" t="str">
            <v>008060 Переоценка аксессуаров - корресп.счет</v>
          </cell>
          <cell r="N40">
            <v>0</v>
          </cell>
          <cell r="O40">
            <v>0</v>
          </cell>
          <cell r="P40">
            <v>0</v>
          </cell>
          <cell r="Q40">
            <v>0</v>
          </cell>
          <cell r="R40">
            <v>0</v>
          </cell>
          <cell r="S40">
            <v>0</v>
          </cell>
          <cell r="T40">
            <v>0</v>
          </cell>
        </row>
        <row r="41">
          <cell r="G41" t="str">
            <v>009000</v>
          </cell>
          <cell r="M41" t="str">
            <v>009000 Прочее специальное оборудование</v>
          </cell>
          <cell r="N41">
            <v>84994255.849999994</v>
          </cell>
          <cell r="O41">
            <v>243290.95</v>
          </cell>
          <cell r="P41">
            <v>368616.97</v>
          </cell>
          <cell r="Q41">
            <v>510682.6</v>
          </cell>
          <cell r="R41">
            <v>0</v>
          </cell>
          <cell r="S41">
            <v>12066269.26</v>
          </cell>
          <cell r="T41">
            <v>2406500.4</v>
          </cell>
        </row>
        <row r="42">
          <cell r="G42" t="str">
            <v>009010</v>
          </cell>
          <cell r="M42" t="str">
            <v>009010 Накопл.амортизация проч.спец.оборудования</v>
          </cell>
          <cell r="N42">
            <v>-4155579.08</v>
          </cell>
          <cell r="O42">
            <v>-846790.16</v>
          </cell>
          <cell r="P42">
            <v>-848889.23</v>
          </cell>
          <cell r="Q42">
            <v>-854116.81</v>
          </cell>
          <cell r="R42">
            <v>-862627.83999999997</v>
          </cell>
          <cell r="S42">
            <v>-862628.04</v>
          </cell>
          <cell r="T42">
            <v>-978798.95</v>
          </cell>
        </row>
        <row r="43">
          <cell r="G43" t="str">
            <v>009050</v>
          </cell>
          <cell r="M43" t="str">
            <v>009050 Переоценка проч.специального оборудования</v>
          </cell>
          <cell r="N43">
            <v>0</v>
          </cell>
          <cell r="O43">
            <v>0</v>
          </cell>
          <cell r="P43">
            <v>0</v>
          </cell>
          <cell r="Q43">
            <v>0</v>
          </cell>
          <cell r="R43">
            <v>0</v>
          </cell>
          <cell r="S43">
            <v>0</v>
          </cell>
          <cell r="T43">
            <v>0</v>
          </cell>
        </row>
        <row r="44">
          <cell r="G44" t="str">
            <v>009060</v>
          </cell>
          <cell r="M44" t="str">
            <v>009060 Переоценка проч.спец.оборудования - корресп.счет</v>
          </cell>
          <cell r="N44">
            <v>0</v>
          </cell>
          <cell r="O44">
            <v>0</v>
          </cell>
          <cell r="P44">
            <v>0</v>
          </cell>
          <cell r="Q44">
            <v>0</v>
          </cell>
          <cell r="R44">
            <v>0</v>
          </cell>
          <cell r="S44">
            <v>0</v>
          </cell>
          <cell r="T44">
            <v>0</v>
          </cell>
        </row>
        <row r="45">
          <cell r="G45" t="str">
            <v>010000</v>
          </cell>
          <cell r="M45" t="str">
            <v>010000 Земельные участки</v>
          </cell>
          <cell r="N45">
            <v>238537638</v>
          </cell>
          <cell r="O45">
            <v>0</v>
          </cell>
          <cell r="P45">
            <v>0</v>
          </cell>
          <cell r="Q45">
            <v>0</v>
          </cell>
          <cell r="R45">
            <v>0</v>
          </cell>
          <cell r="S45">
            <v>0</v>
          </cell>
          <cell r="T45">
            <v>-41637867.600000001</v>
          </cell>
        </row>
        <row r="46">
          <cell r="G46" t="str">
            <v>010050</v>
          </cell>
          <cell r="M46" t="str">
            <v>010050 Переоценка земельных участков</v>
          </cell>
          <cell r="N46">
            <v>0</v>
          </cell>
          <cell r="O46">
            <v>0</v>
          </cell>
          <cell r="P46">
            <v>0</v>
          </cell>
          <cell r="Q46">
            <v>0</v>
          </cell>
          <cell r="R46">
            <v>0</v>
          </cell>
          <cell r="S46">
            <v>0</v>
          </cell>
          <cell r="T46">
            <v>0</v>
          </cell>
        </row>
        <row r="47">
          <cell r="G47" t="str">
            <v>010060</v>
          </cell>
          <cell r="M47" t="str">
            <v>010060 Переоценка земельных участков - корресп.счет</v>
          </cell>
          <cell r="N47">
            <v>0</v>
          </cell>
          <cell r="O47">
            <v>0</v>
          </cell>
          <cell r="P47">
            <v>0</v>
          </cell>
          <cell r="Q47">
            <v>0</v>
          </cell>
          <cell r="R47">
            <v>0</v>
          </cell>
          <cell r="S47">
            <v>0</v>
          </cell>
          <cell r="T47">
            <v>0</v>
          </cell>
        </row>
        <row r="48">
          <cell r="G48" t="str">
            <v>010100</v>
          </cell>
          <cell r="M48" t="str">
            <v>010100 Здания</v>
          </cell>
          <cell r="N48">
            <v>1856128733.8800001</v>
          </cell>
          <cell r="O48">
            <v>10463702.43</v>
          </cell>
          <cell r="P48">
            <v>4695911.45</v>
          </cell>
          <cell r="Q48">
            <v>4031302.19</v>
          </cell>
          <cell r="R48">
            <v>7695384.1100000003</v>
          </cell>
          <cell r="S48">
            <v>254427347.63</v>
          </cell>
          <cell r="T48">
            <v>71211248.730000004</v>
          </cell>
        </row>
        <row r="49">
          <cell r="G49" t="str">
            <v>010110</v>
          </cell>
          <cell r="M49" t="str">
            <v>010110 Накопл.амортизация здания</v>
          </cell>
          <cell r="N49">
            <v>-107852116.40000001</v>
          </cell>
          <cell r="O49">
            <v>-10916487.119999999</v>
          </cell>
          <cell r="P49">
            <v>-11002644.17</v>
          </cell>
          <cell r="Q49">
            <v>-11030002.609999999</v>
          </cell>
          <cell r="R49">
            <v>-11052740.439999999</v>
          </cell>
          <cell r="S49">
            <v>-11099434.82</v>
          </cell>
          <cell r="T49">
            <v>-12523378.560000001</v>
          </cell>
        </row>
        <row r="50">
          <cell r="G50" t="str">
            <v>010150</v>
          </cell>
          <cell r="M50" t="str">
            <v>010150 Переоценка зданий</v>
          </cell>
          <cell r="N50">
            <v>0</v>
          </cell>
          <cell r="O50">
            <v>0</v>
          </cell>
          <cell r="P50">
            <v>0</v>
          </cell>
          <cell r="Q50">
            <v>0</v>
          </cell>
          <cell r="R50">
            <v>0</v>
          </cell>
          <cell r="S50">
            <v>0</v>
          </cell>
          <cell r="T50">
            <v>0</v>
          </cell>
        </row>
        <row r="51">
          <cell r="G51" t="str">
            <v>010160</v>
          </cell>
          <cell r="M51" t="str">
            <v>010160 Переоценка зданий - корресп.счет</v>
          </cell>
          <cell r="N51">
            <v>0</v>
          </cell>
          <cell r="O51">
            <v>0</v>
          </cell>
          <cell r="P51">
            <v>0</v>
          </cell>
          <cell r="Q51">
            <v>0</v>
          </cell>
          <cell r="R51">
            <v>0</v>
          </cell>
          <cell r="S51">
            <v>0</v>
          </cell>
          <cell r="T51">
            <v>0</v>
          </cell>
        </row>
        <row r="52">
          <cell r="G52" t="str">
            <v>010400</v>
          </cell>
          <cell r="M52" t="str">
            <v>010400 Запас - компьюторные  программы</v>
          </cell>
        </row>
        <row r="53">
          <cell r="G53" t="str">
            <v>010410</v>
          </cell>
          <cell r="M53" t="str">
            <v>010410 Накопл.амортизация - комп.прогр.</v>
          </cell>
        </row>
        <row r="54">
          <cell r="G54" t="str">
            <v>012000</v>
          </cell>
          <cell r="M54" t="str">
            <v>012000 Новые ОС до 10000 руб</v>
          </cell>
          <cell r="N54">
            <v>0</v>
          </cell>
          <cell r="O54">
            <v>0</v>
          </cell>
          <cell r="P54">
            <v>0</v>
          </cell>
          <cell r="Q54">
            <v>0</v>
          </cell>
          <cell r="R54">
            <v>0</v>
          </cell>
          <cell r="S54">
            <v>0</v>
          </cell>
          <cell r="T54">
            <v>0</v>
          </cell>
        </row>
        <row r="55">
          <cell r="G55" t="str">
            <v>012010</v>
          </cell>
          <cell r="M55" t="str">
            <v>012010 Накопл.амортизация  новых ОС до 10000 руб</v>
          </cell>
          <cell r="N55">
            <v>0</v>
          </cell>
          <cell r="O55">
            <v>0</v>
          </cell>
          <cell r="P55">
            <v>0</v>
          </cell>
          <cell r="Q55">
            <v>0</v>
          </cell>
          <cell r="R55">
            <v>0</v>
          </cell>
          <cell r="S55">
            <v>0</v>
          </cell>
          <cell r="T55">
            <v>0</v>
          </cell>
        </row>
        <row r="56">
          <cell r="G56" t="str">
            <v>012050</v>
          </cell>
          <cell r="M56" t="str">
            <v>012050 Переоценка новых ОС до 10000 руб</v>
          </cell>
          <cell r="N56">
            <v>0</v>
          </cell>
          <cell r="O56">
            <v>0</v>
          </cell>
          <cell r="P56">
            <v>0</v>
          </cell>
          <cell r="Q56">
            <v>0</v>
          </cell>
          <cell r="R56">
            <v>0</v>
          </cell>
          <cell r="S56">
            <v>0</v>
          </cell>
          <cell r="T56">
            <v>0</v>
          </cell>
        </row>
        <row r="57">
          <cell r="G57" t="str">
            <v>012060</v>
          </cell>
          <cell r="M57" t="str">
            <v>012060 Переоценка новых ОС до 10000 руб - корресп.счет</v>
          </cell>
          <cell r="N57">
            <v>0</v>
          </cell>
          <cell r="O57">
            <v>0</v>
          </cell>
          <cell r="P57">
            <v>0</v>
          </cell>
          <cell r="Q57">
            <v>0</v>
          </cell>
          <cell r="R57">
            <v>0</v>
          </cell>
          <cell r="S57">
            <v>0</v>
          </cell>
          <cell r="T57">
            <v>0</v>
          </cell>
        </row>
        <row r="58">
          <cell r="G58" t="str">
            <v>020100</v>
          </cell>
          <cell r="M58" t="str">
            <v>020100 Запас - компьюторные  программы</v>
          </cell>
          <cell r="N58">
            <v>125824843.37</v>
          </cell>
          <cell r="O58">
            <v>5199034.28</v>
          </cell>
          <cell r="P58">
            <v>6162174.9299999997</v>
          </cell>
          <cell r="Q58">
            <v>962500</v>
          </cell>
          <cell r="R58">
            <v>853002.14</v>
          </cell>
          <cell r="S58">
            <v>0</v>
          </cell>
          <cell r="T58">
            <v>249021.42</v>
          </cell>
        </row>
        <row r="59">
          <cell r="G59" t="str">
            <v>020110</v>
          </cell>
          <cell r="M59" t="str">
            <v>020110 Накопл.амортизация - комп.прогр.</v>
          </cell>
          <cell r="N59">
            <v>-11530551.32</v>
          </cell>
          <cell r="O59">
            <v>-1548221.37</v>
          </cell>
          <cell r="P59">
            <v>-1762720.6</v>
          </cell>
          <cell r="Q59">
            <v>-1772707.32</v>
          </cell>
          <cell r="R59">
            <v>-1800207.34</v>
          </cell>
          <cell r="S59">
            <v>-1811580.69</v>
          </cell>
          <cell r="T59">
            <v>-1856391.81</v>
          </cell>
        </row>
        <row r="60">
          <cell r="G60" t="str">
            <v>020150</v>
          </cell>
          <cell r="M60" t="str">
            <v>020150 Переоценка- класс оценки 201</v>
          </cell>
          <cell r="N60">
            <v>0</v>
          </cell>
          <cell r="O60">
            <v>0</v>
          </cell>
          <cell r="P60">
            <v>0</v>
          </cell>
          <cell r="Q60">
            <v>0</v>
          </cell>
          <cell r="R60">
            <v>0</v>
          </cell>
          <cell r="S60">
            <v>0</v>
          </cell>
          <cell r="T60">
            <v>0</v>
          </cell>
        </row>
        <row r="61">
          <cell r="G61" t="str">
            <v>020160</v>
          </cell>
          <cell r="M61" t="str">
            <v>020160 Переоценка - класс оценки 201 - корресп.счет</v>
          </cell>
          <cell r="N61">
            <v>0</v>
          </cell>
          <cell r="O61">
            <v>0</v>
          </cell>
          <cell r="P61">
            <v>0</v>
          </cell>
          <cell r="Q61">
            <v>0</v>
          </cell>
          <cell r="R61">
            <v>0</v>
          </cell>
          <cell r="S61">
            <v>0</v>
          </cell>
          <cell r="T61">
            <v>0</v>
          </cell>
        </row>
        <row r="62">
          <cell r="G62" t="str">
            <v>020200</v>
          </cell>
          <cell r="M62" t="str">
            <v>020200 Запас - класс оценки 202</v>
          </cell>
          <cell r="N62">
            <v>0</v>
          </cell>
          <cell r="O62">
            <v>0</v>
          </cell>
          <cell r="P62">
            <v>0</v>
          </cell>
          <cell r="Q62">
            <v>0</v>
          </cell>
          <cell r="R62">
            <v>0</v>
          </cell>
          <cell r="S62">
            <v>0</v>
          </cell>
          <cell r="T62">
            <v>0</v>
          </cell>
        </row>
        <row r="63">
          <cell r="G63" t="str">
            <v>020210</v>
          </cell>
          <cell r="M63" t="str">
            <v>020210 Накопл.амортизация - класс оценки 202</v>
          </cell>
          <cell r="N63">
            <v>0</v>
          </cell>
          <cell r="O63">
            <v>0</v>
          </cell>
          <cell r="P63">
            <v>0</v>
          </cell>
          <cell r="Q63">
            <v>0</v>
          </cell>
          <cell r="R63">
            <v>0</v>
          </cell>
          <cell r="S63">
            <v>0</v>
          </cell>
          <cell r="T63">
            <v>0</v>
          </cell>
        </row>
        <row r="64">
          <cell r="G64" t="str">
            <v>020250</v>
          </cell>
          <cell r="M64" t="str">
            <v>020250 Переоценка- класс оценки 202</v>
          </cell>
          <cell r="N64">
            <v>0</v>
          </cell>
          <cell r="O64">
            <v>0</v>
          </cell>
          <cell r="P64">
            <v>0</v>
          </cell>
          <cell r="Q64">
            <v>0</v>
          </cell>
          <cell r="R64">
            <v>0</v>
          </cell>
          <cell r="S64">
            <v>0</v>
          </cell>
          <cell r="T64">
            <v>0</v>
          </cell>
        </row>
        <row r="65">
          <cell r="G65" t="str">
            <v>020260</v>
          </cell>
          <cell r="M65" t="str">
            <v>020260 Переоценка - класс оценки 202 - корресп.счет</v>
          </cell>
          <cell r="N65">
            <v>0</v>
          </cell>
          <cell r="O65">
            <v>0</v>
          </cell>
          <cell r="P65">
            <v>0</v>
          </cell>
          <cell r="Q65">
            <v>0</v>
          </cell>
          <cell r="R65">
            <v>0</v>
          </cell>
          <cell r="S65">
            <v>0</v>
          </cell>
          <cell r="T65">
            <v>0</v>
          </cell>
        </row>
        <row r="66">
          <cell r="G66" t="str">
            <v>020300</v>
          </cell>
          <cell r="M66" t="str">
            <v>020300 Запас - класс оценки 203</v>
          </cell>
          <cell r="N66">
            <v>0</v>
          </cell>
          <cell r="O66">
            <v>0</v>
          </cell>
          <cell r="P66">
            <v>0</v>
          </cell>
          <cell r="Q66">
            <v>0</v>
          </cell>
          <cell r="R66">
            <v>0</v>
          </cell>
          <cell r="S66">
            <v>0</v>
          </cell>
          <cell r="T66">
            <v>0</v>
          </cell>
        </row>
        <row r="67">
          <cell r="G67" t="str">
            <v>020310</v>
          </cell>
          <cell r="M67" t="str">
            <v>020310 Накопл.амортизация - класс оценки 203</v>
          </cell>
          <cell r="N67">
            <v>0</v>
          </cell>
          <cell r="O67">
            <v>0</v>
          </cell>
          <cell r="P67">
            <v>0</v>
          </cell>
          <cell r="Q67">
            <v>0</v>
          </cell>
          <cell r="R67">
            <v>0</v>
          </cell>
          <cell r="S67">
            <v>0</v>
          </cell>
          <cell r="T67">
            <v>0</v>
          </cell>
        </row>
        <row r="68">
          <cell r="G68" t="str">
            <v>020350</v>
          </cell>
          <cell r="M68" t="str">
            <v>020350 Переоценка- класс оценки 203</v>
          </cell>
          <cell r="N68">
            <v>0</v>
          </cell>
          <cell r="O68">
            <v>0</v>
          </cell>
          <cell r="P68">
            <v>0</v>
          </cell>
          <cell r="Q68">
            <v>0</v>
          </cell>
          <cell r="R68">
            <v>0</v>
          </cell>
          <cell r="S68">
            <v>0</v>
          </cell>
          <cell r="T68">
            <v>0</v>
          </cell>
        </row>
        <row r="69">
          <cell r="G69" t="str">
            <v>020360</v>
          </cell>
          <cell r="M69" t="str">
            <v>020360 Переоценка - класс оценки 203 - корресп.счет</v>
          </cell>
          <cell r="N69">
            <v>0</v>
          </cell>
          <cell r="O69">
            <v>0</v>
          </cell>
          <cell r="P69">
            <v>0</v>
          </cell>
          <cell r="Q69">
            <v>0</v>
          </cell>
          <cell r="R69">
            <v>0</v>
          </cell>
          <cell r="S69">
            <v>0</v>
          </cell>
          <cell r="T69">
            <v>0</v>
          </cell>
        </row>
        <row r="70">
          <cell r="G70" t="str">
            <v>020400</v>
          </cell>
          <cell r="M70" t="str">
            <v>020400 Запас - класс оценки 204</v>
          </cell>
          <cell r="N70">
            <v>0</v>
          </cell>
          <cell r="O70">
            <v>0</v>
          </cell>
          <cell r="P70">
            <v>0</v>
          </cell>
          <cell r="Q70">
            <v>0</v>
          </cell>
          <cell r="R70">
            <v>0</v>
          </cell>
          <cell r="S70">
            <v>0</v>
          </cell>
          <cell r="T70">
            <v>0</v>
          </cell>
        </row>
        <row r="71">
          <cell r="G71" t="str">
            <v>020410</v>
          </cell>
          <cell r="M71" t="str">
            <v>020410 Накопл.амортизация - класс оценки 204</v>
          </cell>
          <cell r="N71">
            <v>0</v>
          </cell>
          <cell r="O71">
            <v>0</v>
          </cell>
          <cell r="P71">
            <v>0</v>
          </cell>
          <cell r="Q71">
            <v>0</v>
          </cell>
          <cell r="R71">
            <v>0</v>
          </cell>
          <cell r="S71">
            <v>0</v>
          </cell>
          <cell r="T71">
            <v>0</v>
          </cell>
        </row>
        <row r="72">
          <cell r="G72" t="str">
            <v>020450</v>
          </cell>
          <cell r="M72" t="str">
            <v>020450 Переоценка- класс оценки 204</v>
          </cell>
          <cell r="N72">
            <v>0</v>
          </cell>
          <cell r="O72">
            <v>0</v>
          </cell>
          <cell r="P72">
            <v>0</v>
          </cell>
          <cell r="Q72">
            <v>0</v>
          </cell>
          <cell r="R72">
            <v>0</v>
          </cell>
          <cell r="S72">
            <v>0</v>
          </cell>
          <cell r="T72">
            <v>0</v>
          </cell>
        </row>
        <row r="73">
          <cell r="G73" t="str">
            <v>020460</v>
          </cell>
          <cell r="M73" t="str">
            <v>020460 Переоценка - класс оценки 204 - корресп.счет</v>
          </cell>
          <cell r="N73">
            <v>0</v>
          </cell>
          <cell r="O73">
            <v>0</v>
          </cell>
          <cell r="P73">
            <v>0</v>
          </cell>
          <cell r="Q73">
            <v>0</v>
          </cell>
          <cell r="R73">
            <v>0</v>
          </cell>
          <cell r="S73">
            <v>0</v>
          </cell>
          <cell r="T73">
            <v>0</v>
          </cell>
        </row>
        <row r="74">
          <cell r="G74" t="str">
            <v>020500</v>
          </cell>
          <cell r="M74" t="str">
            <v>020500 Запас - класс оценки 205</v>
          </cell>
          <cell r="N74">
            <v>0</v>
          </cell>
          <cell r="O74">
            <v>0</v>
          </cell>
          <cell r="P74">
            <v>0</v>
          </cell>
          <cell r="Q74">
            <v>0</v>
          </cell>
          <cell r="R74">
            <v>0</v>
          </cell>
          <cell r="S74">
            <v>0</v>
          </cell>
          <cell r="T74">
            <v>0</v>
          </cell>
        </row>
        <row r="75">
          <cell r="G75" t="str">
            <v>020510</v>
          </cell>
          <cell r="M75" t="str">
            <v>020510 Накопл.амортизация - класс оценки 205</v>
          </cell>
          <cell r="N75">
            <v>0</v>
          </cell>
          <cell r="O75">
            <v>0</v>
          </cell>
          <cell r="P75">
            <v>0</v>
          </cell>
          <cell r="Q75">
            <v>0</v>
          </cell>
          <cell r="R75">
            <v>0</v>
          </cell>
          <cell r="S75">
            <v>0</v>
          </cell>
          <cell r="T75">
            <v>0</v>
          </cell>
        </row>
        <row r="76">
          <cell r="G76" t="str">
            <v>020550</v>
          </cell>
          <cell r="M76" t="str">
            <v>020550 Переоценка- класс оценки 205</v>
          </cell>
          <cell r="N76">
            <v>0</v>
          </cell>
          <cell r="O76">
            <v>0</v>
          </cell>
          <cell r="P76">
            <v>0</v>
          </cell>
          <cell r="Q76">
            <v>0</v>
          </cell>
          <cell r="R76">
            <v>0</v>
          </cell>
          <cell r="S76">
            <v>0</v>
          </cell>
          <cell r="T76">
            <v>0</v>
          </cell>
        </row>
        <row r="77">
          <cell r="G77" t="str">
            <v>020560</v>
          </cell>
          <cell r="M77" t="str">
            <v>020560 Переоценка - класс оценки 205 - корресп.счет</v>
          </cell>
          <cell r="N77">
            <v>0</v>
          </cell>
          <cell r="O77">
            <v>0</v>
          </cell>
          <cell r="P77">
            <v>0</v>
          </cell>
          <cell r="Q77">
            <v>0</v>
          </cell>
          <cell r="R77">
            <v>0</v>
          </cell>
          <cell r="S77">
            <v>0</v>
          </cell>
          <cell r="T77">
            <v>0</v>
          </cell>
        </row>
        <row r="78">
          <cell r="G78" t="str">
            <v>020600</v>
          </cell>
          <cell r="M78" t="str">
            <v>020600 Запас - класс оценки 206</v>
          </cell>
          <cell r="N78">
            <v>0</v>
          </cell>
          <cell r="O78">
            <v>0</v>
          </cell>
          <cell r="P78">
            <v>0</v>
          </cell>
          <cell r="Q78">
            <v>0</v>
          </cell>
          <cell r="R78">
            <v>0</v>
          </cell>
          <cell r="S78">
            <v>0</v>
          </cell>
          <cell r="T78">
            <v>0</v>
          </cell>
        </row>
        <row r="79">
          <cell r="G79" t="str">
            <v>020610</v>
          </cell>
          <cell r="M79" t="str">
            <v>020610 Накопл.амортизация - класс оценки 206</v>
          </cell>
          <cell r="N79">
            <v>0</v>
          </cell>
          <cell r="O79">
            <v>0</v>
          </cell>
          <cell r="P79">
            <v>0</v>
          </cell>
          <cell r="Q79">
            <v>0</v>
          </cell>
          <cell r="R79">
            <v>0</v>
          </cell>
          <cell r="S79">
            <v>0</v>
          </cell>
          <cell r="T79">
            <v>0</v>
          </cell>
        </row>
        <row r="80">
          <cell r="G80" t="str">
            <v>020650</v>
          </cell>
          <cell r="M80" t="str">
            <v>020650 Переоценка- класс оценки 206</v>
          </cell>
          <cell r="N80">
            <v>0</v>
          </cell>
          <cell r="O80">
            <v>0</v>
          </cell>
          <cell r="P80">
            <v>0</v>
          </cell>
          <cell r="Q80">
            <v>0</v>
          </cell>
          <cell r="R80">
            <v>0</v>
          </cell>
          <cell r="S80">
            <v>0</v>
          </cell>
          <cell r="T80">
            <v>0</v>
          </cell>
        </row>
        <row r="81">
          <cell r="G81" t="str">
            <v>020660</v>
          </cell>
          <cell r="M81" t="str">
            <v>020660 Переоценка - класс оценки 206 - корресп.счет</v>
          </cell>
          <cell r="N81">
            <v>0</v>
          </cell>
          <cell r="O81">
            <v>0</v>
          </cell>
          <cell r="P81">
            <v>0</v>
          </cell>
          <cell r="Q81">
            <v>0</v>
          </cell>
          <cell r="R81">
            <v>0</v>
          </cell>
          <cell r="S81">
            <v>0</v>
          </cell>
          <cell r="T81">
            <v>0</v>
          </cell>
        </row>
        <row r="82">
          <cell r="G82" t="str">
            <v>030000</v>
          </cell>
          <cell r="M82" t="str">
            <v>030000 Требование авансового платежа</v>
          </cell>
          <cell r="N82">
            <v>0</v>
          </cell>
          <cell r="O82">
            <v>0</v>
          </cell>
          <cell r="P82">
            <v>0</v>
          </cell>
          <cell r="Q82">
            <v>0</v>
          </cell>
          <cell r="R82">
            <v>0</v>
          </cell>
          <cell r="S82">
            <v>0</v>
          </cell>
          <cell r="T82">
            <v>0</v>
          </cell>
        </row>
        <row r="83">
          <cell r="G83" t="str">
            <v>031000</v>
          </cell>
          <cell r="M83" t="str">
            <v>031000 Авансы, выданные на материальные ценности (товары)</v>
          </cell>
          <cell r="N83">
            <v>47767240.399999999</v>
          </cell>
          <cell r="O83">
            <v>-14748580.6</v>
          </cell>
          <cell r="P83">
            <v>-929094.86</v>
          </cell>
          <cell r="Q83">
            <v>5621714.6399999997</v>
          </cell>
          <cell r="R83">
            <v>8541173.4800000004</v>
          </cell>
          <cell r="S83">
            <v>-2304137.35</v>
          </cell>
          <cell r="T83">
            <v>-217075.19</v>
          </cell>
        </row>
        <row r="84">
          <cell r="G84" t="str">
            <v>031090</v>
          </cell>
          <cell r="M84" t="str">
            <v>031090 Авансы товары(корр.счет)</v>
          </cell>
          <cell r="N84">
            <v>0</v>
          </cell>
          <cell r="O84">
            <v>0</v>
          </cell>
          <cell r="P84">
            <v>0</v>
          </cell>
          <cell r="Q84">
            <v>0</v>
          </cell>
          <cell r="R84">
            <v>0</v>
          </cell>
          <cell r="S84">
            <v>0</v>
          </cell>
          <cell r="T84">
            <v>0</v>
          </cell>
        </row>
        <row r="85">
          <cell r="G85" t="str">
            <v>031099</v>
          </cell>
          <cell r="M85" t="str">
            <v>031099 Авансы товары (корр.счет)</v>
          </cell>
          <cell r="N85">
            <v>0</v>
          </cell>
          <cell r="O85">
            <v>11578.68</v>
          </cell>
          <cell r="P85">
            <v>-37742.9</v>
          </cell>
          <cell r="Q85">
            <v>8378.69</v>
          </cell>
          <cell r="R85">
            <v>-11907.84</v>
          </cell>
          <cell r="S85">
            <v>72649.89</v>
          </cell>
          <cell r="T85">
            <v>131778.03</v>
          </cell>
        </row>
        <row r="86">
          <cell r="G86" t="str">
            <v>032000</v>
          </cell>
          <cell r="M86" t="str">
            <v>032000 Авансы, выд.на мат.ценности (тов.д/собст.использ.)</v>
          </cell>
          <cell r="N86">
            <v>0</v>
          </cell>
          <cell r="O86">
            <v>0</v>
          </cell>
          <cell r="P86">
            <v>0</v>
          </cell>
          <cell r="Q86">
            <v>0</v>
          </cell>
          <cell r="R86">
            <v>0</v>
          </cell>
          <cell r="S86">
            <v>0</v>
          </cell>
          <cell r="T86">
            <v>0</v>
          </cell>
        </row>
        <row r="87">
          <cell r="G87" t="str">
            <v>033000</v>
          </cell>
          <cell r="M87" t="str">
            <v>033000 Авансы, выданные на реконструкцию основных средств</v>
          </cell>
          <cell r="N87">
            <v>0</v>
          </cell>
          <cell r="O87">
            <v>0</v>
          </cell>
          <cell r="P87">
            <v>0</v>
          </cell>
          <cell r="Q87">
            <v>0</v>
          </cell>
          <cell r="R87">
            <v>0</v>
          </cell>
          <cell r="S87">
            <v>0</v>
          </cell>
          <cell r="T87">
            <v>0</v>
          </cell>
        </row>
        <row r="88">
          <cell r="G88" t="str">
            <v>034000</v>
          </cell>
          <cell r="M88" t="str">
            <v>034000 Авансы, выданные на закупку, монтаж осн.средств</v>
          </cell>
          <cell r="N88">
            <v>174050416.69</v>
          </cell>
          <cell r="O88">
            <v>53205349.619999997</v>
          </cell>
          <cell r="P88">
            <v>36229069.659999996</v>
          </cell>
          <cell r="Q88">
            <v>79255418.450000003</v>
          </cell>
          <cell r="R88">
            <v>-59255301.460000001</v>
          </cell>
          <cell r="S88">
            <v>-28079647.75</v>
          </cell>
          <cell r="T88">
            <v>-6966527.1799999997</v>
          </cell>
        </row>
        <row r="89">
          <cell r="G89" t="str">
            <v>034090</v>
          </cell>
          <cell r="M89" t="str">
            <v>034090 Авансы ОС(корр.счет)</v>
          </cell>
          <cell r="N89">
            <v>0</v>
          </cell>
          <cell r="O89">
            <v>0</v>
          </cell>
          <cell r="P89">
            <v>0</v>
          </cell>
          <cell r="Q89">
            <v>0</v>
          </cell>
          <cell r="R89">
            <v>0</v>
          </cell>
          <cell r="S89">
            <v>0</v>
          </cell>
          <cell r="T89">
            <v>0</v>
          </cell>
        </row>
        <row r="90">
          <cell r="G90" t="str">
            <v>035000</v>
          </cell>
          <cell r="M90" t="str">
            <v>035000 Авансы, выданные на нематериальные активы</v>
          </cell>
          <cell r="N90">
            <v>0</v>
          </cell>
          <cell r="O90">
            <v>0</v>
          </cell>
          <cell r="P90">
            <v>0</v>
          </cell>
          <cell r="Q90">
            <v>0</v>
          </cell>
          <cell r="R90">
            <v>0</v>
          </cell>
          <cell r="S90">
            <v>0</v>
          </cell>
          <cell r="T90">
            <v>0</v>
          </cell>
        </row>
        <row r="91">
          <cell r="G91" t="str">
            <v>035099</v>
          </cell>
          <cell r="M91" t="str">
            <v>035099 Авансы ОС (корр.счет)</v>
          </cell>
          <cell r="N91">
            <v>-3282830.7</v>
          </cell>
          <cell r="O91">
            <v>-28390.9</v>
          </cell>
          <cell r="P91">
            <v>-1175304.8500000001</v>
          </cell>
          <cell r="Q91">
            <v>152820.46</v>
          </cell>
          <cell r="R91">
            <v>3021174.68</v>
          </cell>
          <cell r="S91">
            <v>-44810.53</v>
          </cell>
          <cell r="T91">
            <v>42181.79</v>
          </cell>
        </row>
        <row r="92">
          <cell r="G92" t="str">
            <v>036000</v>
          </cell>
          <cell r="M92" t="str">
            <v>036000 Авансы, выданные на услуги</v>
          </cell>
          <cell r="N92">
            <v>14836103.23</v>
          </cell>
          <cell r="O92">
            <v>3821502.68</v>
          </cell>
          <cell r="P92">
            <v>6144611.3600000003</v>
          </cell>
          <cell r="Q92">
            <v>-3194796.37</v>
          </cell>
          <cell r="R92">
            <v>2960695.14</v>
          </cell>
          <cell r="S92">
            <v>13837071.050000001</v>
          </cell>
          <cell r="T92">
            <v>7869159.0300000003</v>
          </cell>
        </row>
        <row r="93">
          <cell r="G93" t="str">
            <v>036090</v>
          </cell>
          <cell r="M93" t="str">
            <v>036090 Авансы услуги(корр.счет)</v>
          </cell>
          <cell r="N93">
            <v>0</v>
          </cell>
          <cell r="O93">
            <v>0</v>
          </cell>
          <cell r="P93">
            <v>0</v>
          </cell>
          <cell r="Q93">
            <v>0</v>
          </cell>
          <cell r="R93">
            <v>0</v>
          </cell>
          <cell r="S93">
            <v>0</v>
          </cell>
          <cell r="T93">
            <v>0</v>
          </cell>
        </row>
        <row r="94">
          <cell r="G94" t="str">
            <v>036099</v>
          </cell>
          <cell r="M94" t="str">
            <v>036099 Авансы услуги (корр.счет)</v>
          </cell>
          <cell r="N94">
            <v>0</v>
          </cell>
          <cell r="O94">
            <v>0</v>
          </cell>
          <cell r="P94">
            <v>0</v>
          </cell>
          <cell r="Q94">
            <v>0</v>
          </cell>
          <cell r="R94">
            <v>0</v>
          </cell>
          <cell r="S94">
            <v>0</v>
          </cell>
          <cell r="T94">
            <v>0</v>
          </cell>
        </row>
        <row r="95">
          <cell r="G95" t="str">
            <v>037000</v>
          </cell>
          <cell r="M95" t="str">
            <v>037000 Авансы, выданные подотчетным лицам</v>
          </cell>
          <cell r="N95">
            <v>0</v>
          </cell>
          <cell r="O95">
            <v>0</v>
          </cell>
          <cell r="P95">
            <v>0</v>
          </cell>
          <cell r="Q95">
            <v>0</v>
          </cell>
          <cell r="R95">
            <v>0</v>
          </cell>
          <cell r="S95">
            <v>0</v>
          </cell>
          <cell r="T95">
            <v>0</v>
          </cell>
        </row>
        <row r="96">
          <cell r="G96" t="str">
            <v>037099</v>
          </cell>
          <cell r="M96" t="str">
            <v>037099 Авансы подотч.л (корр.счет)</v>
          </cell>
          <cell r="N96">
            <v>0</v>
          </cell>
          <cell r="O96">
            <v>0</v>
          </cell>
          <cell r="P96">
            <v>0</v>
          </cell>
          <cell r="Q96">
            <v>0</v>
          </cell>
          <cell r="R96">
            <v>0</v>
          </cell>
          <cell r="S96">
            <v>0</v>
          </cell>
          <cell r="T96">
            <v>0</v>
          </cell>
        </row>
        <row r="97">
          <cell r="G97" t="str">
            <v>038000</v>
          </cell>
          <cell r="M97" t="str">
            <v>038000 Авансы, выданные поставщикам фин.услуг</v>
          </cell>
          <cell r="N97">
            <v>0</v>
          </cell>
          <cell r="O97">
            <v>0</v>
          </cell>
          <cell r="P97">
            <v>0</v>
          </cell>
          <cell r="Q97">
            <v>0</v>
          </cell>
          <cell r="R97">
            <v>0</v>
          </cell>
          <cell r="S97">
            <v>0</v>
          </cell>
          <cell r="T97">
            <v>0</v>
          </cell>
        </row>
        <row r="98">
          <cell r="G98" t="str">
            <v>038099</v>
          </cell>
          <cell r="M98" t="str">
            <v>038099 Авансы фин.услуги (корр.счет)</v>
          </cell>
          <cell r="N98">
            <v>0</v>
          </cell>
          <cell r="O98">
            <v>0</v>
          </cell>
          <cell r="P98">
            <v>0</v>
          </cell>
          <cell r="Q98">
            <v>0</v>
          </cell>
          <cell r="R98">
            <v>0</v>
          </cell>
          <cell r="S98">
            <v>0</v>
          </cell>
          <cell r="T98">
            <v>0</v>
          </cell>
        </row>
        <row r="99">
          <cell r="G99" t="str">
            <v>039000</v>
          </cell>
          <cell r="M99" t="str">
            <v>039000 Прочие выданные авансы</v>
          </cell>
          <cell r="N99">
            <v>0</v>
          </cell>
          <cell r="O99">
            <v>0</v>
          </cell>
          <cell r="P99">
            <v>0</v>
          </cell>
          <cell r="Q99">
            <v>0</v>
          </cell>
          <cell r="R99">
            <v>0</v>
          </cell>
          <cell r="S99">
            <v>0</v>
          </cell>
          <cell r="T99">
            <v>0</v>
          </cell>
        </row>
        <row r="100">
          <cell r="G100" t="str">
            <v>039099</v>
          </cell>
          <cell r="M100" t="str">
            <v>039099 Авансы прочие(корр.счет)</v>
          </cell>
          <cell r="N100">
            <v>0</v>
          </cell>
          <cell r="O100">
            <v>0</v>
          </cell>
          <cell r="P100">
            <v>0</v>
          </cell>
          <cell r="Q100">
            <v>0</v>
          </cell>
          <cell r="R100">
            <v>0</v>
          </cell>
          <cell r="S100">
            <v>0</v>
          </cell>
          <cell r="T100">
            <v>0</v>
          </cell>
        </row>
        <row r="101">
          <cell r="G101" t="str">
            <v>045000</v>
          </cell>
          <cell r="M101" t="str">
            <v>045000 Ценные бумаги основного капитала (прочие)</v>
          </cell>
          <cell r="N101">
            <v>0</v>
          </cell>
          <cell r="O101">
            <v>0</v>
          </cell>
          <cell r="P101">
            <v>0</v>
          </cell>
          <cell r="Q101">
            <v>0</v>
          </cell>
          <cell r="R101">
            <v>0</v>
          </cell>
          <cell r="S101">
            <v>0</v>
          </cell>
          <cell r="T101">
            <v>0</v>
          </cell>
        </row>
        <row r="102">
          <cell r="G102" t="str">
            <v>045010</v>
          </cell>
          <cell r="M102" t="str">
            <v>045010 Облигации</v>
          </cell>
          <cell r="N102">
            <v>0</v>
          </cell>
          <cell r="O102">
            <v>0</v>
          </cell>
          <cell r="P102">
            <v>0</v>
          </cell>
          <cell r="Q102">
            <v>0</v>
          </cell>
          <cell r="R102">
            <v>0</v>
          </cell>
          <cell r="S102">
            <v>0</v>
          </cell>
          <cell r="T102">
            <v>0</v>
          </cell>
        </row>
        <row r="103">
          <cell r="G103" t="str">
            <v>045020</v>
          </cell>
          <cell r="M103" t="str">
            <v>045020 Акции</v>
          </cell>
          <cell r="N103">
            <v>0</v>
          </cell>
          <cell r="O103">
            <v>0</v>
          </cell>
          <cell r="P103">
            <v>0</v>
          </cell>
          <cell r="Q103">
            <v>0</v>
          </cell>
          <cell r="R103">
            <v>0</v>
          </cell>
          <cell r="S103">
            <v>0</v>
          </cell>
          <cell r="T103">
            <v>0</v>
          </cell>
        </row>
        <row r="104">
          <cell r="G104" t="str">
            <v>045030</v>
          </cell>
          <cell r="M104" t="str">
            <v>045030 Акции внешних фирм</v>
          </cell>
          <cell r="N104">
            <v>0</v>
          </cell>
          <cell r="O104">
            <v>0</v>
          </cell>
          <cell r="P104">
            <v>0</v>
          </cell>
          <cell r="Q104">
            <v>0</v>
          </cell>
          <cell r="R104">
            <v>0</v>
          </cell>
          <cell r="S104">
            <v>0</v>
          </cell>
          <cell r="T104">
            <v>0</v>
          </cell>
        </row>
        <row r="105">
          <cell r="G105" t="str">
            <v>062110</v>
          </cell>
          <cell r="M105" t="str">
            <v>062110 Ссуды кредитных учреждений, краткосрочные,руб.</v>
          </cell>
          <cell r="N105">
            <v>-270000000</v>
          </cell>
          <cell r="O105">
            <v>-91545165.069999993</v>
          </cell>
          <cell r="P105">
            <v>-188623235.34999999</v>
          </cell>
          <cell r="Q105">
            <v>-48710180.130000003</v>
          </cell>
          <cell r="R105">
            <v>49585168.409999996</v>
          </cell>
          <cell r="S105">
            <v>60818230.43</v>
          </cell>
          <cell r="T105">
            <v>128539969.11</v>
          </cell>
        </row>
        <row r="106">
          <cell r="G106" t="str">
            <v>062120</v>
          </cell>
          <cell r="M106" t="str">
            <v>062120 Ссуды кредитных учреждений, долгосрочные,руб.</v>
          </cell>
          <cell r="N106">
            <v>-100000000</v>
          </cell>
          <cell r="O106">
            <v>0</v>
          </cell>
          <cell r="P106">
            <v>0</v>
          </cell>
          <cell r="Q106">
            <v>-70000000</v>
          </cell>
          <cell r="R106">
            <v>-50000000</v>
          </cell>
          <cell r="S106">
            <v>132000000</v>
          </cell>
          <cell r="T106">
            <v>88000000</v>
          </cell>
        </row>
        <row r="107">
          <cell r="G107" t="str">
            <v>062130</v>
          </cell>
          <cell r="M107" t="str">
            <v>062130 Проценты кредитных учреждений, краткосрочные руб</v>
          </cell>
          <cell r="N107">
            <v>-1546728.03</v>
          </cell>
          <cell r="O107">
            <v>167176.76</v>
          </cell>
          <cell r="P107">
            <v>-304501.67</v>
          </cell>
          <cell r="Q107">
            <v>-513473.36</v>
          </cell>
          <cell r="R107">
            <v>253643.8</v>
          </cell>
          <cell r="S107">
            <v>357060.13</v>
          </cell>
          <cell r="T107">
            <v>512297.65</v>
          </cell>
        </row>
        <row r="108">
          <cell r="G108" t="str">
            <v>062140</v>
          </cell>
          <cell r="M108" t="str">
            <v>062140 Проценты кредитных учреждений, долгосрочные руб.</v>
          </cell>
          <cell r="N108">
            <v>-383446.17</v>
          </cell>
          <cell r="O108">
            <v>-1050.54</v>
          </cell>
          <cell r="P108">
            <v>104862.75</v>
          </cell>
          <cell r="Q108">
            <v>-263177.81</v>
          </cell>
          <cell r="R108">
            <v>-173579.99</v>
          </cell>
          <cell r="S108">
            <v>220323.55</v>
          </cell>
          <cell r="T108">
            <v>496068.21</v>
          </cell>
        </row>
        <row r="109">
          <cell r="G109" t="str">
            <v>062210</v>
          </cell>
          <cell r="M109" t="str">
            <v>062210 Ссуды кредитных учреждений, краткосрочные,валюта</v>
          </cell>
          <cell r="N109">
            <v>-273045320</v>
          </cell>
          <cell r="O109">
            <v>0</v>
          </cell>
          <cell r="P109">
            <v>0</v>
          </cell>
          <cell r="Q109">
            <v>123462885</v>
          </cell>
          <cell r="R109">
            <v>0</v>
          </cell>
          <cell r="S109">
            <v>138970000</v>
          </cell>
          <cell r="T109">
            <v>10612435</v>
          </cell>
        </row>
        <row r="110">
          <cell r="G110" t="str">
            <v>062220</v>
          </cell>
          <cell r="M110" t="str">
            <v>062220 Ссуды кредитных учреждений, долгосрочные,валют.</v>
          </cell>
          <cell r="N110">
            <v>-799482357.96000004</v>
          </cell>
          <cell r="O110">
            <v>0</v>
          </cell>
          <cell r="P110">
            <v>0</v>
          </cell>
          <cell r="Q110">
            <v>0</v>
          </cell>
          <cell r="R110">
            <v>0</v>
          </cell>
          <cell r="S110">
            <v>-416910000</v>
          </cell>
          <cell r="T110">
            <v>-101557940</v>
          </cell>
        </row>
        <row r="111">
          <cell r="G111" t="str">
            <v>062230</v>
          </cell>
          <cell r="M111" t="str">
            <v>062230 Проценты кредитных учреждений, краткосрочные вал</v>
          </cell>
          <cell r="N111">
            <v>-973152.08</v>
          </cell>
          <cell r="O111">
            <v>-42713.01</v>
          </cell>
          <cell r="P111">
            <v>180006.72</v>
          </cell>
          <cell r="Q111">
            <v>49908.77</v>
          </cell>
          <cell r="R111">
            <v>-41063.269999999997</v>
          </cell>
          <cell r="S111">
            <v>150504.72</v>
          </cell>
          <cell r="T111">
            <v>45745.61</v>
          </cell>
        </row>
        <row r="112">
          <cell r="G112" t="str">
            <v>062240</v>
          </cell>
          <cell r="M112" t="str">
            <v>062240 Проценты кредитных учреждений, долгосрочные вал.</v>
          </cell>
          <cell r="N112">
            <v>-2430050.04</v>
          </cell>
          <cell r="O112">
            <v>90347.16</v>
          </cell>
          <cell r="P112">
            <v>504096.7</v>
          </cell>
          <cell r="Q112">
            <v>-686274.66</v>
          </cell>
          <cell r="R112">
            <v>186977.46</v>
          </cell>
          <cell r="S112">
            <v>-4641848.4000000004</v>
          </cell>
          <cell r="T112">
            <v>-5800107.5300000003</v>
          </cell>
        </row>
        <row r="113">
          <cell r="G113" t="str">
            <v>062290</v>
          </cell>
          <cell r="M113" t="str">
            <v>062290 Краткосрочные займы(корр.счет)</v>
          </cell>
          <cell r="N113">
            <v>10860922.34</v>
          </cell>
          <cell r="O113">
            <v>-3180599.33</v>
          </cell>
          <cell r="P113">
            <v>2946982.62</v>
          </cell>
          <cell r="Q113">
            <v>-121206.86</v>
          </cell>
          <cell r="R113">
            <v>267419.93</v>
          </cell>
          <cell r="S113">
            <v>-113040.51</v>
          </cell>
          <cell r="T113">
            <v>-10671160.699999999</v>
          </cell>
        </row>
        <row r="114">
          <cell r="G114" t="str">
            <v>062390</v>
          </cell>
          <cell r="M114" t="str">
            <v>062390 Долгосрочные займы(корр.счет)</v>
          </cell>
          <cell r="N114">
            <v>28288551.59</v>
          </cell>
          <cell r="O114">
            <v>-9351477.3100000005</v>
          </cell>
          <cell r="P114">
            <v>8636748.4600000009</v>
          </cell>
          <cell r="Q114">
            <v>-1390325.82</v>
          </cell>
          <cell r="R114">
            <v>1478983.26</v>
          </cell>
          <cell r="S114">
            <v>-13343351.380000001</v>
          </cell>
          <cell r="T114">
            <v>-26559665.73</v>
          </cell>
        </row>
        <row r="115">
          <cell r="G115" t="str">
            <v>063000</v>
          </cell>
          <cell r="M115" t="str">
            <v>063000 Кредиты частных лиц</v>
          </cell>
          <cell r="N115">
            <v>1500000</v>
          </cell>
          <cell r="O115">
            <v>0</v>
          </cell>
          <cell r="P115">
            <v>0</v>
          </cell>
          <cell r="Q115">
            <v>0</v>
          </cell>
          <cell r="R115">
            <v>0</v>
          </cell>
          <cell r="S115">
            <v>0</v>
          </cell>
          <cell r="T115">
            <v>0</v>
          </cell>
        </row>
        <row r="116">
          <cell r="G116" t="str">
            <v>063090</v>
          </cell>
          <cell r="M116" t="str">
            <v>063090 Кредиты частных лиц(корр.счет)</v>
          </cell>
          <cell r="N116">
            <v>-224215.63</v>
          </cell>
          <cell r="O116">
            <v>0</v>
          </cell>
          <cell r="P116">
            <v>0</v>
          </cell>
          <cell r="Q116">
            <v>0</v>
          </cell>
          <cell r="R116">
            <v>0</v>
          </cell>
          <cell r="S116">
            <v>0</v>
          </cell>
          <cell r="T116">
            <v>0</v>
          </cell>
        </row>
        <row r="117">
          <cell r="G117" t="str">
            <v>070000</v>
          </cell>
          <cell r="M117" t="str">
            <v>070000 Акционерный капитал</v>
          </cell>
          <cell r="N117">
            <v>-266000</v>
          </cell>
          <cell r="O117">
            <v>0</v>
          </cell>
          <cell r="P117">
            <v>0</v>
          </cell>
          <cell r="Q117">
            <v>0</v>
          </cell>
          <cell r="R117">
            <v>0</v>
          </cell>
          <cell r="S117">
            <v>0</v>
          </cell>
          <cell r="T117">
            <v>0</v>
          </cell>
        </row>
        <row r="118">
          <cell r="G118" t="str">
            <v>070050</v>
          </cell>
          <cell r="M118" t="str">
            <v>070050 Уставный капитал ООО "Лента"</v>
          </cell>
          <cell r="N118">
            <v>0</v>
          </cell>
          <cell r="O118">
            <v>0</v>
          </cell>
          <cell r="P118">
            <v>0</v>
          </cell>
          <cell r="Q118">
            <v>0</v>
          </cell>
          <cell r="R118">
            <v>-12710374.199999999</v>
          </cell>
          <cell r="S118">
            <v>0</v>
          </cell>
          <cell r="T118">
            <v>0</v>
          </cell>
        </row>
        <row r="119">
          <cell r="G119" t="str">
            <v>070100</v>
          </cell>
          <cell r="M119" t="str">
            <v>070100 Добавочный капитал</v>
          </cell>
          <cell r="N119">
            <v>-623503000</v>
          </cell>
          <cell r="O119">
            <v>0</v>
          </cell>
          <cell r="P119">
            <v>0</v>
          </cell>
          <cell r="Q119">
            <v>0</v>
          </cell>
          <cell r="R119">
            <v>0</v>
          </cell>
          <cell r="S119">
            <v>0</v>
          </cell>
          <cell r="T119">
            <v>0</v>
          </cell>
        </row>
        <row r="120">
          <cell r="G120" t="str">
            <v>070500</v>
          </cell>
          <cell r="M120" t="str">
            <v>070500 Субсчет капитала</v>
          </cell>
          <cell r="N120">
            <v>0</v>
          </cell>
          <cell r="O120">
            <v>0</v>
          </cell>
          <cell r="P120">
            <v>0</v>
          </cell>
          <cell r="Q120">
            <v>0</v>
          </cell>
          <cell r="R120">
            <v>0</v>
          </cell>
          <cell r="S120">
            <v>0</v>
          </cell>
          <cell r="T120">
            <v>0</v>
          </cell>
        </row>
        <row r="121">
          <cell r="G121" t="str">
            <v>070550</v>
          </cell>
          <cell r="M121" t="str">
            <v>070550 Взнос учредителей в уставный капитал ООО "Лента"</v>
          </cell>
          <cell r="N121">
            <v>0</v>
          </cell>
          <cell r="O121">
            <v>0</v>
          </cell>
          <cell r="P121">
            <v>0</v>
          </cell>
          <cell r="Q121">
            <v>0</v>
          </cell>
          <cell r="R121">
            <v>12648329.57</v>
          </cell>
          <cell r="S121">
            <v>0</v>
          </cell>
          <cell r="T121">
            <v>1378976</v>
          </cell>
        </row>
        <row r="122">
          <cell r="G122" t="str">
            <v>071000</v>
          </cell>
          <cell r="M122" t="str">
            <v>071000 Pезерв капитала</v>
          </cell>
          <cell r="N122">
            <v>0</v>
          </cell>
          <cell r="O122">
            <v>0</v>
          </cell>
          <cell r="P122">
            <v>0</v>
          </cell>
          <cell r="Q122">
            <v>0</v>
          </cell>
          <cell r="R122">
            <v>0</v>
          </cell>
          <cell r="S122">
            <v>0</v>
          </cell>
          <cell r="T122">
            <v>0</v>
          </cell>
        </row>
        <row r="123">
          <cell r="G123" t="str">
            <v>071050</v>
          </cell>
          <cell r="M123" t="str">
            <v>071050 Переоценка резерва капитала</v>
          </cell>
          <cell r="N123">
            <v>0</v>
          </cell>
          <cell r="O123">
            <v>0</v>
          </cell>
          <cell r="P123">
            <v>0</v>
          </cell>
          <cell r="Q123">
            <v>0</v>
          </cell>
          <cell r="R123">
            <v>0</v>
          </cell>
          <cell r="S123">
            <v>0</v>
          </cell>
          <cell r="T123">
            <v>0</v>
          </cell>
        </row>
        <row r="124">
          <cell r="G124" t="str">
            <v>080000</v>
          </cell>
          <cell r="M124" t="str">
            <v>080000 НКС</v>
          </cell>
          <cell r="N124">
            <v>358628828.14999998</v>
          </cell>
          <cell r="O124">
            <v>3909549.59</v>
          </cell>
          <cell r="P124">
            <v>48140039.140000001</v>
          </cell>
          <cell r="Q124">
            <v>55776005.030000001</v>
          </cell>
          <cell r="R124">
            <v>112868057.98</v>
          </cell>
          <cell r="S124">
            <v>-188181793.5</v>
          </cell>
          <cell r="T124">
            <v>12102394.699999999</v>
          </cell>
        </row>
        <row r="125">
          <cell r="G125" t="str">
            <v>080050</v>
          </cell>
          <cell r="M125" t="str">
            <v>080050 Переоценка НКС</v>
          </cell>
          <cell r="N125">
            <v>0</v>
          </cell>
          <cell r="O125">
            <v>0</v>
          </cell>
          <cell r="P125">
            <v>0</v>
          </cell>
          <cell r="Q125">
            <v>0</v>
          </cell>
          <cell r="R125">
            <v>0</v>
          </cell>
          <cell r="S125">
            <v>0</v>
          </cell>
          <cell r="T125">
            <v>0</v>
          </cell>
        </row>
        <row r="126">
          <cell r="G126" t="str">
            <v>080060</v>
          </cell>
          <cell r="M126" t="str">
            <v>080060 Переоценка НКС - корресп.счет</v>
          </cell>
          <cell r="N126">
            <v>0</v>
          </cell>
          <cell r="O126">
            <v>0</v>
          </cell>
          <cell r="P126">
            <v>0</v>
          </cell>
          <cell r="Q126">
            <v>0</v>
          </cell>
          <cell r="R126">
            <v>0</v>
          </cell>
          <cell r="S126">
            <v>0</v>
          </cell>
          <cell r="T126">
            <v>0</v>
          </cell>
        </row>
        <row r="127">
          <cell r="G127" t="str">
            <v>080100</v>
          </cell>
          <cell r="M127" t="str">
            <v>080100 ОС на складе или в монтаже</v>
          </cell>
          <cell r="N127">
            <v>0</v>
          </cell>
          <cell r="O127">
            <v>0</v>
          </cell>
          <cell r="P127">
            <v>0</v>
          </cell>
          <cell r="Q127">
            <v>0</v>
          </cell>
          <cell r="R127">
            <v>0</v>
          </cell>
          <cell r="S127">
            <v>0</v>
          </cell>
          <cell r="T127">
            <v>0</v>
          </cell>
        </row>
        <row r="128">
          <cell r="G128" t="str">
            <v>089000</v>
          </cell>
          <cell r="M128" t="str">
            <v>089000 Дополнительные инвестиционные затраты</v>
          </cell>
          <cell r="N128">
            <v>0</v>
          </cell>
          <cell r="O128">
            <v>0</v>
          </cell>
          <cell r="P128">
            <v>0</v>
          </cell>
          <cell r="Q128">
            <v>0</v>
          </cell>
          <cell r="R128">
            <v>0</v>
          </cell>
          <cell r="S128">
            <v>0</v>
          </cell>
          <cell r="T128">
            <v>0</v>
          </cell>
        </row>
        <row r="129">
          <cell r="G129" t="str">
            <v>098000</v>
          </cell>
          <cell r="M129" t="str">
            <v>098000 Расходы будущих периодов</v>
          </cell>
          <cell r="N129">
            <v>486641.98</v>
          </cell>
          <cell r="O129">
            <v>3017967.51</v>
          </cell>
          <cell r="P129">
            <v>-1438957.37</v>
          </cell>
          <cell r="Q129">
            <v>-1508984.14</v>
          </cell>
          <cell r="R129">
            <v>4299777.3099999996</v>
          </cell>
          <cell r="S129">
            <v>-1707210.78</v>
          </cell>
          <cell r="T129">
            <v>-2516232.12</v>
          </cell>
        </row>
        <row r="130">
          <cell r="G130" t="str">
            <v>098099</v>
          </cell>
          <cell r="M130" t="str">
            <v>098099 Расходы буд.периодов(корр.счет)</v>
          </cell>
          <cell r="N130">
            <v>-14.3</v>
          </cell>
          <cell r="O130">
            <v>0</v>
          </cell>
          <cell r="P130">
            <v>0</v>
          </cell>
          <cell r="Q130">
            <v>0</v>
          </cell>
          <cell r="R130">
            <v>0</v>
          </cell>
          <cell r="S130">
            <v>0</v>
          </cell>
          <cell r="T130">
            <v>0</v>
          </cell>
        </row>
        <row r="131">
          <cell r="G131" t="str">
            <v>099000</v>
          </cell>
          <cell r="M131" t="str">
            <v>099000 Доходы будущих периодов</v>
          </cell>
          <cell r="N131">
            <v>0</v>
          </cell>
          <cell r="O131">
            <v>0</v>
          </cell>
          <cell r="P131">
            <v>0</v>
          </cell>
          <cell r="Q131">
            <v>0</v>
          </cell>
          <cell r="R131">
            <v>0</v>
          </cell>
          <cell r="S131">
            <v>0</v>
          </cell>
          <cell r="T131">
            <v>0</v>
          </cell>
        </row>
        <row r="132">
          <cell r="G132" t="str">
            <v>100100</v>
          </cell>
          <cell r="M132" t="str">
            <v>100100 Касса магазина N1 - транзит.счет(гл.касса-касс.т.)</v>
          </cell>
          <cell r="N132">
            <v>0</v>
          </cell>
          <cell r="O132">
            <v>483804.62</v>
          </cell>
          <cell r="P132">
            <v>92289.83</v>
          </cell>
          <cell r="Q132">
            <v>245124.54</v>
          </cell>
          <cell r="R132">
            <v>27903.71</v>
          </cell>
          <cell r="S132">
            <v>-96975.97</v>
          </cell>
          <cell r="T132">
            <v>442348.31</v>
          </cell>
        </row>
        <row r="133">
          <cell r="G133" t="str">
            <v>100110</v>
          </cell>
          <cell r="M133" t="str">
            <v>100110 Касса магазина N1 в RUB</v>
          </cell>
          <cell r="N133">
            <v>615700.35</v>
          </cell>
          <cell r="O133">
            <v>-112970.63</v>
          </cell>
          <cell r="P133">
            <v>-21198.43</v>
          </cell>
          <cell r="Q133">
            <v>283405.77</v>
          </cell>
          <cell r="R133">
            <v>-369999.59</v>
          </cell>
          <cell r="S133">
            <v>323720.58</v>
          </cell>
          <cell r="T133">
            <v>190191.72</v>
          </cell>
        </row>
        <row r="134">
          <cell r="G134" t="str">
            <v>100111</v>
          </cell>
          <cell r="M134" t="str">
            <v>100111 Касса магазина Лента-1 (руб.)</v>
          </cell>
          <cell r="N134">
            <v>687642.32</v>
          </cell>
          <cell r="O134">
            <v>-403759.8</v>
          </cell>
          <cell r="P134">
            <v>135827.24</v>
          </cell>
          <cell r="Q134">
            <v>271331.38</v>
          </cell>
          <cell r="R134">
            <v>-52885.17</v>
          </cell>
          <cell r="S134">
            <v>-193661.96</v>
          </cell>
          <cell r="T134">
            <v>277792.8</v>
          </cell>
        </row>
        <row r="135">
          <cell r="G135" t="str">
            <v>100120</v>
          </cell>
          <cell r="M135" t="str">
            <v>100120 Касса магазина N1 в USD</v>
          </cell>
          <cell r="N135">
            <v>0</v>
          </cell>
          <cell r="O135">
            <v>0</v>
          </cell>
          <cell r="P135">
            <v>0</v>
          </cell>
          <cell r="Q135">
            <v>0</v>
          </cell>
          <cell r="R135">
            <v>0</v>
          </cell>
          <cell r="S135">
            <v>0</v>
          </cell>
          <cell r="T135">
            <v>0</v>
          </cell>
        </row>
        <row r="136">
          <cell r="G136" t="str">
            <v>100130</v>
          </cell>
          <cell r="M136" t="str">
            <v>100130 Касса магазина N1 в EUR</v>
          </cell>
          <cell r="N136">
            <v>0</v>
          </cell>
          <cell r="O136">
            <v>0</v>
          </cell>
          <cell r="P136">
            <v>0</v>
          </cell>
          <cell r="Q136">
            <v>0</v>
          </cell>
          <cell r="R136">
            <v>0</v>
          </cell>
          <cell r="S136">
            <v>0</v>
          </cell>
          <cell r="T136">
            <v>0</v>
          </cell>
        </row>
        <row r="137">
          <cell r="G137" t="str">
            <v>100198</v>
          </cell>
          <cell r="M137" t="str">
            <v>100198 Касса магазина Лента-1 (ваучеры)</v>
          </cell>
          <cell r="N137">
            <v>0</v>
          </cell>
          <cell r="O137">
            <v>0</v>
          </cell>
          <cell r="P137">
            <v>0</v>
          </cell>
          <cell r="Q137">
            <v>0</v>
          </cell>
          <cell r="R137">
            <v>0</v>
          </cell>
          <cell r="S137">
            <v>0</v>
          </cell>
          <cell r="T137">
            <v>0</v>
          </cell>
        </row>
        <row r="138">
          <cell r="G138" t="str">
            <v>100199</v>
          </cell>
          <cell r="M138" t="str">
            <v>100199 Транзитный счет для отчетов касс (снятие) Лента-1</v>
          </cell>
          <cell r="N138">
            <v>0</v>
          </cell>
          <cell r="O138">
            <v>0</v>
          </cell>
          <cell r="P138">
            <v>0</v>
          </cell>
          <cell r="Q138">
            <v>0</v>
          </cell>
          <cell r="R138">
            <v>0</v>
          </cell>
          <cell r="S138">
            <v>0</v>
          </cell>
          <cell r="T138">
            <v>0</v>
          </cell>
        </row>
        <row r="139">
          <cell r="G139" t="str">
            <v>100200</v>
          </cell>
          <cell r="M139" t="str">
            <v>100200 Касса магазина N2 - транзит.счет(гл.касса-касс.т.)</v>
          </cell>
          <cell r="N139">
            <v>0</v>
          </cell>
          <cell r="O139">
            <v>674347.95</v>
          </cell>
          <cell r="P139">
            <v>-18915.87</v>
          </cell>
          <cell r="Q139">
            <v>441514.53</v>
          </cell>
          <cell r="R139">
            <v>752408.27</v>
          </cell>
          <cell r="S139">
            <v>-904584.54</v>
          </cell>
          <cell r="T139">
            <v>665479.49</v>
          </cell>
        </row>
        <row r="140">
          <cell r="G140" t="str">
            <v>100210</v>
          </cell>
          <cell r="M140" t="str">
            <v>100210 Касса магазина N2 в RUB</v>
          </cell>
          <cell r="N140">
            <v>193985.47</v>
          </cell>
          <cell r="O140">
            <v>-183469.1</v>
          </cell>
          <cell r="P140">
            <v>62162.69</v>
          </cell>
          <cell r="Q140">
            <v>757579.45</v>
          </cell>
          <cell r="R140">
            <v>-427105.77</v>
          </cell>
          <cell r="S140">
            <v>50328.84</v>
          </cell>
          <cell r="T140">
            <v>145023.18</v>
          </cell>
        </row>
        <row r="141">
          <cell r="G141" t="str">
            <v>100211</v>
          </cell>
          <cell r="M141" t="str">
            <v>100211 Касса магазина Лента-2 (руб.)</v>
          </cell>
          <cell r="N141">
            <v>1563953.41</v>
          </cell>
          <cell r="O141">
            <v>-1068751.1399999999</v>
          </cell>
          <cell r="P141">
            <v>-51961.57</v>
          </cell>
          <cell r="Q141">
            <v>-196487.58</v>
          </cell>
          <cell r="R141">
            <v>884841.51</v>
          </cell>
          <cell r="S141">
            <v>-467139</v>
          </cell>
          <cell r="T141">
            <v>357712.05</v>
          </cell>
        </row>
        <row r="142">
          <cell r="G142" t="str">
            <v>100220</v>
          </cell>
          <cell r="M142" t="str">
            <v>100220 Касса магазина N2 в USD</v>
          </cell>
          <cell r="N142">
            <v>0</v>
          </cell>
          <cell r="O142">
            <v>28084.5</v>
          </cell>
          <cell r="P142">
            <v>35795.24</v>
          </cell>
          <cell r="Q142">
            <v>-61792.82</v>
          </cell>
          <cell r="R142">
            <v>166631.63</v>
          </cell>
          <cell r="S142">
            <v>282858.74</v>
          </cell>
          <cell r="T142">
            <v>-337376.32</v>
          </cell>
        </row>
        <row r="143">
          <cell r="G143" t="str">
            <v>100230</v>
          </cell>
          <cell r="M143" t="str">
            <v>100230 Касса магазина N2 в EUR</v>
          </cell>
          <cell r="N143">
            <v>0</v>
          </cell>
          <cell r="O143">
            <v>0</v>
          </cell>
          <cell r="P143">
            <v>0</v>
          </cell>
          <cell r="Q143">
            <v>0</v>
          </cell>
          <cell r="R143">
            <v>0</v>
          </cell>
          <cell r="S143">
            <v>0</v>
          </cell>
          <cell r="T143">
            <v>0</v>
          </cell>
        </row>
        <row r="144">
          <cell r="G144" t="str">
            <v>100298</v>
          </cell>
          <cell r="M144" t="str">
            <v>100298 Касса магазина Лента-2 (ваучеры)</v>
          </cell>
          <cell r="N144">
            <v>0</v>
          </cell>
          <cell r="O144">
            <v>0</v>
          </cell>
          <cell r="P144">
            <v>0</v>
          </cell>
          <cell r="Q144">
            <v>0</v>
          </cell>
          <cell r="R144">
            <v>0</v>
          </cell>
          <cell r="S144">
            <v>0</v>
          </cell>
          <cell r="T144">
            <v>0</v>
          </cell>
        </row>
        <row r="145">
          <cell r="G145" t="str">
            <v>100299</v>
          </cell>
          <cell r="M145" t="str">
            <v>100299 Транзитный счет для отчетов касс (снятие) Лента-2</v>
          </cell>
          <cell r="N145">
            <v>0</v>
          </cell>
          <cell r="O145">
            <v>223152.34</v>
          </cell>
          <cell r="P145">
            <v>201007.94</v>
          </cell>
          <cell r="Q145">
            <v>61441.67</v>
          </cell>
          <cell r="R145">
            <v>-182683.56</v>
          </cell>
          <cell r="S145">
            <v>146384.4</v>
          </cell>
          <cell r="T145">
            <v>-449302.79</v>
          </cell>
        </row>
        <row r="146">
          <cell r="G146" t="str">
            <v>100300</v>
          </cell>
          <cell r="M146" t="str">
            <v>100300 Касса магазина N3 - транзит.счет(гл.касса-касс.т.)</v>
          </cell>
          <cell r="N146">
            <v>0</v>
          </cell>
          <cell r="O146">
            <v>949273.86</v>
          </cell>
          <cell r="P146">
            <v>-62306.1</v>
          </cell>
          <cell r="Q146">
            <v>894543.61</v>
          </cell>
          <cell r="R146">
            <v>520255.97</v>
          </cell>
          <cell r="S146">
            <v>317482.01</v>
          </cell>
          <cell r="T146">
            <v>748523.06</v>
          </cell>
        </row>
        <row r="147">
          <cell r="G147" t="str">
            <v>100310</v>
          </cell>
          <cell r="M147" t="str">
            <v>100310 Касса магазина N3 в RUB</v>
          </cell>
          <cell r="N147">
            <v>1167274.94</v>
          </cell>
          <cell r="O147">
            <v>-935163.91</v>
          </cell>
          <cell r="P147">
            <v>1431573.71</v>
          </cell>
          <cell r="Q147">
            <v>2347444.7999999998</v>
          </cell>
          <cell r="R147">
            <v>-3920502.68</v>
          </cell>
          <cell r="S147">
            <v>112580.75</v>
          </cell>
          <cell r="T147">
            <v>221313.37</v>
          </cell>
        </row>
        <row r="148">
          <cell r="G148" t="str">
            <v>100311</v>
          </cell>
          <cell r="M148" t="str">
            <v>100311 Касса магазина Лента-3 (руб.)</v>
          </cell>
          <cell r="N148">
            <v>1375198.69</v>
          </cell>
          <cell r="O148">
            <v>-741956.03</v>
          </cell>
          <cell r="P148">
            <v>-44498.53</v>
          </cell>
          <cell r="Q148">
            <v>158658.20000000001</v>
          </cell>
          <cell r="R148">
            <v>717683.81</v>
          </cell>
          <cell r="S148">
            <v>-815033.03</v>
          </cell>
          <cell r="T148">
            <v>78264.62</v>
          </cell>
        </row>
        <row r="149">
          <cell r="G149" t="str">
            <v>100320</v>
          </cell>
          <cell r="M149" t="str">
            <v>100320 Касса магазина N3 в USD</v>
          </cell>
          <cell r="N149">
            <v>0</v>
          </cell>
          <cell r="O149">
            <v>0</v>
          </cell>
          <cell r="P149">
            <v>0</v>
          </cell>
          <cell r="Q149">
            <v>0</v>
          </cell>
          <cell r="R149">
            <v>0</v>
          </cell>
          <cell r="S149">
            <v>0</v>
          </cell>
          <cell r="T149">
            <v>0</v>
          </cell>
        </row>
        <row r="150">
          <cell r="G150" t="str">
            <v>100330</v>
          </cell>
          <cell r="M150" t="str">
            <v>100330 Касса магазина N3 в EUR</v>
          </cell>
          <cell r="N150">
            <v>0</v>
          </cell>
          <cell r="O150">
            <v>0</v>
          </cell>
          <cell r="P150">
            <v>0</v>
          </cell>
          <cell r="Q150">
            <v>0</v>
          </cell>
          <cell r="R150">
            <v>0</v>
          </cell>
          <cell r="S150">
            <v>0</v>
          </cell>
          <cell r="T150">
            <v>0</v>
          </cell>
        </row>
        <row r="151">
          <cell r="G151" t="str">
            <v>100398</v>
          </cell>
          <cell r="M151" t="str">
            <v>100398 Касса магазина Лента-3 (ваучеры)</v>
          </cell>
          <cell r="N151">
            <v>0</v>
          </cell>
          <cell r="O151">
            <v>0</v>
          </cell>
          <cell r="P151">
            <v>0</v>
          </cell>
          <cell r="Q151">
            <v>0</v>
          </cell>
          <cell r="R151">
            <v>0</v>
          </cell>
          <cell r="S151">
            <v>0</v>
          </cell>
          <cell r="T151">
            <v>0</v>
          </cell>
        </row>
        <row r="152">
          <cell r="G152" t="str">
            <v>100399</v>
          </cell>
          <cell r="M152" t="str">
            <v>100399 Транзитный счет для отчетов касс (снятие) Лента-3</v>
          </cell>
          <cell r="N152">
            <v>0</v>
          </cell>
          <cell r="O152">
            <v>213218.91</v>
          </cell>
          <cell r="P152">
            <v>585352.80000000005</v>
          </cell>
          <cell r="Q152">
            <v>-108883.35</v>
          </cell>
          <cell r="R152">
            <v>212988.05</v>
          </cell>
          <cell r="S152">
            <v>-902676.41</v>
          </cell>
          <cell r="T152">
            <v>0</v>
          </cell>
        </row>
        <row r="153">
          <cell r="G153" t="str">
            <v>100400</v>
          </cell>
          <cell r="M153" t="str">
            <v>100400 Касса магазина N4 - транзит.счет(гл.касса-касс.т.)</v>
          </cell>
          <cell r="N153">
            <v>0</v>
          </cell>
          <cell r="O153">
            <v>1202669.1100000001</v>
          </cell>
          <cell r="P153">
            <v>248324.34</v>
          </cell>
          <cell r="Q153">
            <v>637764.49</v>
          </cell>
          <cell r="R153">
            <v>132330.32</v>
          </cell>
          <cell r="S153">
            <v>-63048.02</v>
          </cell>
          <cell r="T153">
            <v>487599.3</v>
          </cell>
        </row>
        <row r="154">
          <cell r="G154" t="str">
            <v>100410</v>
          </cell>
          <cell r="M154" t="str">
            <v>100410 Касса магазина N4 в RUB</v>
          </cell>
          <cell r="N154">
            <v>1266841.6000000001</v>
          </cell>
          <cell r="O154">
            <v>-1241386.18</v>
          </cell>
          <cell r="P154">
            <v>1319238.69</v>
          </cell>
          <cell r="Q154">
            <v>168813.75</v>
          </cell>
          <cell r="R154">
            <v>-1441078.37</v>
          </cell>
          <cell r="S154">
            <v>629289.43999999994</v>
          </cell>
          <cell r="T154">
            <v>-562772.17000000004</v>
          </cell>
        </row>
        <row r="155">
          <cell r="G155" t="str">
            <v>100411</v>
          </cell>
          <cell r="M155" t="str">
            <v>100411 Касса магазина Лента-4 (руб.)</v>
          </cell>
          <cell r="N155">
            <v>4038964.97</v>
          </cell>
          <cell r="O155">
            <v>-3105265.25</v>
          </cell>
          <cell r="P155">
            <v>-306212.98</v>
          </cell>
          <cell r="Q155">
            <v>465751.23</v>
          </cell>
          <cell r="R155">
            <v>62171.71</v>
          </cell>
          <cell r="S155">
            <v>-466901.32</v>
          </cell>
          <cell r="T155">
            <v>1036863.58</v>
          </cell>
        </row>
        <row r="156">
          <cell r="G156" t="str">
            <v>100420</v>
          </cell>
          <cell r="M156" t="str">
            <v>100420 Касса магазина N4 в USD</v>
          </cell>
          <cell r="N156">
            <v>0</v>
          </cell>
          <cell r="O156">
            <v>0</v>
          </cell>
          <cell r="P156">
            <v>0</v>
          </cell>
          <cell r="Q156">
            <v>0</v>
          </cell>
          <cell r="R156">
            <v>0</v>
          </cell>
          <cell r="S156">
            <v>0</v>
          </cell>
          <cell r="T156">
            <v>0</v>
          </cell>
        </row>
        <row r="157">
          <cell r="G157" t="str">
            <v>100430</v>
          </cell>
          <cell r="M157" t="str">
            <v>100430 Касса магазина N4 в EUR</v>
          </cell>
          <cell r="N157">
            <v>0</v>
          </cell>
          <cell r="O157">
            <v>0</v>
          </cell>
          <cell r="P157">
            <v>0</v>
          </cell>
          <cell r="Q157">
            <v>0</v>
          </cell>
          <cell r="R157">
            <v>0</v>
          </cell>
          <cell r="S157">
            <v>0</v>
          </cell>
          <cell r="T157">
            <v>0</v>
          </cell>
        </row>
        <row r="158">
          <cell r="G158" t="str">
            <v>100498</v>
          </cell>
          <cell r="M158" t="str">
            <v>100498 Касса магазина Лента-4 (ваучеры)</v>
          </cell>
          <cell r="N158">
            <v>0</v>
          </cell>
          <cell r="O158">
            <v>0</v>
          </cell>
          <cell r="P158">
            <v>0</v>
          </cell>
          <cell r="Q158">
            <v>0</v>
          </cell>
          <cell r="R158">
            <v>0</v>
          </cell>
          <cell r="S158">
            <v>0</v>
          </cell>
          <cell r="T158">
            <v>0</v>
          </cell>
        </row>
        <row r="159">
          <cell r="G159" t="str">
            <v>100499</v>
          </cell>
          <cell r="M159" t="str">
            <v>100499 Транзитный счет для отчетов касс (снятие) Лента-4</v>
          </cell>
          <cell r="N159">
            <v>0</v>
          </cell>
          <cell r="O159">
            <v>0</v>
          </cell>
          <cell r="P159">
            <v>0</v>
          </cell>
          <cell r="Q159">
            <v>0</v>
          </cell>
          <cell r="R159">
            <v>0</v>
          </cell>
          <cell r="S159">
            <v>0</v>
          </cell>
          <cell r="T159">
            <v>0</v>
          </cell>
        </row>
        <row r="160">
          <cell r="G160" t="str">
            <v>100500</v>
          </cell>
          <cell r="M160" t="str">
            <v>100500 Касса магазина N5 - транзит.счет(гл.касса-касс.т.)</v>
          </cell>
          <cell r="N160">
            <v>0</v>
          </cell>
          <cell r="O160">
            <v>601911.4</v>
          </cell>
          <cell r="P160">
            <v>462385.94</v>
          </cell>
          <cell r="Q160">
            <v>132245.57999999999</v>
          </cell>
          <cell r="R160">
            <v>1993247.78</v>
          </cell>
          <cell r="S160">
            <v>-1365090.66</v>
          </cell>
          <cell r="T160">
            <v>1594317.94</v>
          </cell>
        </row>
        <row r="161">
          <cell r="G161" t="str">
            <v>100510</v>
          </cell>
          <cell r="M161" t="str">
            <v>100510 Касса магазина N5 в RUB</v>
          </cell>
          <cell r="N161">
            <v>1063731.23</v>
          </cell>
          <cell r="O161">
            <v>-750879.86</v>
          </cell>
          <cell r="P161">
            <v>708742.35</v>
          </cell>
          <cell r="Q161">
            <v>2429838.65</v>
          </cell>
          <cell r="R161">
            <v>-3220199.1</v>
          </cell>
          <cell r="S161">
            <v>347707.77</v>
          </cell>
          <cell r="T161">
            <v>197850.12</v>
          </cell>
        </row>
        <row r="162">
          <cell r="G162" t="str">
            <v>100511</v>
          </cell>
          <cell r="M162" t="str">
            <v>100511 Касса магазина Лента-5 (руб.)</v>
          </cell>
          <cell r="N162">
            <v>1908049.85</v>
          </cell>
          <cell r="O162">
            <v>-1241409.8999999999</v>
          </cell>
          <cell r="P162">
            <v>-250309.55</v>
          </cell>
          <cell r="Q162">
            <v>-173046.12</v>
          </cell>
          <cell r="R162">
            <v>141204.4</v>
          </cell>
          <cell r="S162">
            <v>135950.39999999999</v>
          </cell>
          <cell r="T162">
            <v>540532.6</v>
          </cell>
        </row>
        <row r="163">
          <cell r="G163" t="str">
            <v>100598</v>
          </cell>
          <cell r="M163" t="str">
            <v>100598 Касса магазина Лента-5 (ваучеры)</v>
          </cell>
          <cell r="N163">
            <v>0</v>
          </cell>
          <cell r="O163">
            <v>0</v>
          </cell>
          <cell r="P163">
            <v>0</v>
          </cell>
          <cell r="Q163">
            <v>0</v>
          </cell>
          <cell r="R163">
            <v>-3000</v>
          </cell>
          <cell r="S163">
            <v>3000</v>
          </cell>
          <cell r="T163">
            <v>0</v>
          </cell>
        </row>
        <row r="164">
          <cell r="G164" t="str">
            <v>100599</v>
          </cell>
          <cell r="M164" t="str">
            <v>100599 Транзитный счет для отчетов касс (снятие) Лента-5</v>
          </cell>
          <cell r="N164">
            <v>0</v>
          </cell>
          <cell r="O164">
            <v>418917.49</v>
          </cell>
          <cell r="P164">
            <v>348416.51</v>
          </cell>
          <cell r="Q164">
            <v>661244.76</v>
          </cell>
          <cell r="R164">
            <v>-1088322.33</v>
          </cell>
          <cell r="S164">
            <v>494407.8</v>
          </cell>
          <cell r="T164">
            <v>-834664.23</v>
          </cell>
        </row>
        <row r="165">
          <cell r="G165" t="str">
            <v>100600</v>
          </cell>
          <cell r="M165" t="str">
            <v>100600 Касса магазина N6 - транзит.счет(гл.касса-касс.т.)</v>
          </cell>
          <cell r="N165">
            <v>0</v>
          </cell>
          <cell r="O165">
            <v>869321.38</v>
          </cell>
          <cell r="P165">
            <v>551114.94999999995</v>
          </cell>
          <cell r="Q165">
            <v>423594.55</v>
          </cell>
          <cell r="R165">
            <v>1108735.24</v>
          </cell>
          <cell r="S165">
            <v>-1415331.37</v>
          </cell>
          <cell r="T165">
            <v>2400200.4</v>
          </cell>
        </row>
        <row r="166">
          <cell r="G166" t="str">
            <v>100610</v>
          </cell>
          <cell r="M166" t="str">
            <v>100610 Касса магазина N6 в RUB</v>
          </cell>
          <cell r="N166">
            <v>821912.03</v>
          </cell>
          <cell r="O166">
            <v>-802307.79</v>
          </cell>
          <cell r="P166">
            <v>673758.02</v>
          </cell>
          <cell r="Q166">
            <v>3308034.41</v>
          </cell>
          <cell r="R166">
            <v>-3614716.59</v>
          </cell>
          <cell r="S166">
            <v>218002.46</v>
          </cell>
          <cell r="T166">
            <v>257698.77</v>
          </cell>
        </row>
        <row r="167">
          <cell r="G167" t="str">
            <v>100611</v>
          </cell>
          <cell r="M167" t="str">
            <v>100611 Касса магазина Лента-6 (руб.)</v>
          </cell>
          <cell r="N167">
            <v>4088734.6</v>
          </cell>
          <cell r="O167">
            <v>-3280393.9</v>
          </cell>
          <cell r="P167">
            <v>47321.599999999999</v>
          </cell>
          <cell r="Q167">
            <v>970949.1</v>
          </cell>
          <cell r="R167">
            <v>1808534.2</v>
          </cell>
          <cell r="S167">
            <v>-2674879.1</v>
          </cell>
          <cell r="T167">
            <v>1277840.3400000001</v>
          </cell>
        </row>
        <row r="168">
          <cell r="G168" t="str">
            <v>100698</v>
          </cell>
          <cell r="M168" t="str">
            <v>100698 Касса магазина Лента-6 (ваучеры)</v>
          </cell>
          <cell r="N168">
            <v>0</v>
          </cell>
          <cell r="O168">
            <v>0</v>
          </cell>
          <cell r="P168">
            <v>0</v>
          </cell>
          <cell r="Q168">
            <v>0</v>
          </cell>
          <cell r="R168">
            <v>0</v>
          </cell>
          <cell r="S168">
            <v>0</v>
          </cell>
          <cell r="T168">
            <v>0</v>
          </cell>
        </row>
        <row r="169">
          <cell r="G169" t="str">
            <v>100699</v>
          </cell>
          <cell r="M169" t="str">
            <v>100699 Транзитный счет для отчетов касс (снятие) Лента-6</v>
          </cell>
          <cell r="N169">
            <v>0</v>
          </cell>
          <cell r="O169">
            <v>569088.29</v>
          </cell>
          <cell r="P169">
            <v>-109.52</v>
          </cell>
          <cell r="Q169">
            <v>304424.5</v>
          </cell>
          <cell r="R169">
            <v>286952.99</v>
          </cell>
          <cell r="S169">
            <v>475327.36</v>
          </cell>
          <cell r="T169">
            <v>-1635683.62</v>
          </cell>
        </row>
        <row r="170">
          <cell r="G170" t="str">
            <v>100800</v>
          </cell>
          <cell r="M170" t="str">
            <v>100800 Касса магазина N8 - транзит.счет(гл.касса-касс.т.)</v>
          </cell>
          <cell r="N170">
            <v>0</v>
          </cell>
          <cell r="O170">
            <v>0</v>
          </cell>
          <cell r="P170">
            <v>0</v>
          </cell>
          <cell r="Q170">
            <v>0</v>
          </cell>
          <cell r="R170">
            <v>0</v>
          </cell>
          <cell r="S170">
            <v>660842.27</v>
          </cell>
          <cell r="T170">
            <v>363698.94</v>
          </cell>
        </row>
        <row r="171">
          <cell r="G171" t="str">
            <v>100810</v>
          </cell>
          <cell r="M171" t="str">
            <v>100810 Касса магазина N8 в RUB</v>
          </cell>
          <cell r="N171">
            <v>0</v>
          </cell>
          <cell r="O171">
            <v>0</v>
          </cell>
          <cell r="P171">
            <v>0</v>
          </cell>
          <cell r="Q171">
            <v>0</v>
          </cell>
          <cell r="R171">
            <v>0</v>
          </cell>
          <cell r="S171">
            <v>0</v>
          </cell>
          <cell r="T171">
            <v>699227.5</v>
          </cell>
        </row>
        <row r="172">
          <cell r="G172" t="str">
            <v>100811</v>
          </cell>
          <cell r="M172" t="str">
            <v>100811 Касса магазина Лента-8 (руб.)</v>
          </cell>
          <cell r="N172">
            <v>0</v>
          </cell>
          <cell r="O172">
            <v>0</v>
          </cell>
          <cell r="P172">
            <v>0</v>
          </cell>
          <cell r="Q172">
            <v>0</v>
          </cell>
          <cell r="R172">
            <v>0</v>
          </cell>
          <cell r="S172">
            <v>569947.63</v>
          </cell>
          <cell r="T172">
            <v>594644.13</v>
          </cell>
        </row>
        <row r="173">
          <cell r="G173" t="str">
            <v>100898</v>
          </cell>
          <cell r="M173" t="str">
            <v>100898 Касса магазина Лента-8 (ваучеры)</v>
          </cell>
          <cell r="N173">
            <v>0</v>
          </cell>
          <cell r="O173">
            <v>0</v>
          </cell>
          <cell r="P173">
            <v>0</v>
          </cell>
          <cell r="Q173">
            <v>0</v>
          </cell>
          <cell r="R173">
            <v>0</v>
          </cell>
          <cell r="S173">
            <v>0</v>
          </cell>
          <cell r="T173">
            <v>0</v>
          </cell>
        </row>
        <row r="174">
          <cell r="G174" t="str">
            <v>100899</v>
          </cell>
          <cell r="M174" t="str">
            <v>100899 Транзитный счет для отчетов касс (снятие) Лента-8</v>
          </cell>
          <cell r="N174">
            <v>0</v>
          </cell>
          <cell r="O174">
            <v>0</v>
          </cell>
          <cell r="P174">
            <v>0</v>
          </cell>
          <cell r="Q174">
            <v>0</v>
          </cell>
          <cell r="R174">
            <v>0</v>
          </cell>
          <cell r="S174">
            <v>0</v>
          </cell>
          <cell r="T174">
            <v>0</v>
          </cell>
        </row>
        <row r="175">
          <cell r="G175" t="str">
            <v>101010</v>
          </cell>
          <cell r="M175" t="str">
            <v>101010 Касса в РУБ</v>
          </cell>
          <cell r="N175">
            <v>0</v>
          </cell>
          <cell r="O175">
            <v>0</v>
          </cell>
          <cell r="P175">
            <v>0</v>
          </cell>
          <cell r="Q175">
            <v>0</v>
          </cell>
          <cell r="R175">
            <v>0</v>
          </cell>
          <cell r="S175">
            <v>0</v>
          </cell>
          <cell r="T175">
            <v>0</v>
          </cell>
        </row>
        <row r="176">
          <cell r="G176" t="str">
            <v>101020</v>
          </cell>
          <cell r="M176" t="str">
            <v>101020 Касса в иностранной валюте USD</v>
          </cell>
          <cell r="N176">
            <v>0</v>
          </cell>
          <cell r="O176">
            <v>0</v>
          </cell>
          <cell r="P176">
            <v>0</v>
          </cell>
          <cell r="Q176">
            <v>0</v>
          </cell>
          <cell r="R176">
            <v>0</v>
          </cell>
          <cell r="S176">
            <v>0</v>
          </cell>
          <cell r="T176">
            <v>0</v>
          </cell>
        </row>
        <row r="177">
          <cell r="G177" t="str">
            <v>101030</v>
          </cell>
          <cell r="M177" t="str">
            <v>101030 Касса в иностранной валюте EUR</v>
          </cell>
          <cell r="N177">
            <v>0</v>
          </cell>
          <cell r="O177">
            <v>0</v>
          </cell>
          <cell r="P177">
            <v>0</v>
          </cell>
          <cell r="Q177">
            <v>0</v>
          </cell>
          <cell r="R177">
            <v>0</v>
          </cell>
          <cell r="S177">
            <v>0</v>
          </cell>
          <cell r="T177">
            <v>0</v>
          </cell>
        </row>
        <row r="178">
          <cell r="G178" t="str">
            <v>108100</v>
          </cell>
          <cell r="M178" t="str">
            <v>108100 Специальные бланки</v>
          </cell>
          <cell r="N178">
            <v>0</v>
          </cell>
          <cell r="O178">
            <v>0</v>
          </cell>
          <cell r="P178">
            <v>0</v>
          </cell>
          <cell r="Q178">
            <v>50316</v>
          </cell>
          <cell r="R178">
            <v>-6996.4</v>
          </cell>
          <cell r="S178">
            <v>44595.6</v>
          </cell>
          <cell r="T178">
            <v>-8700.33</v>
          </cell>
        </row>
        <row r="179">
          <cell r="G179" t="str">
            <v>108999</v>
          </cell>
          <cell r="M179" t="str">
            <v>108999 Транзитный счет для продаж по ваучерам</v>
          </cell>
          <cell r="N179">
            <v>-419400</v>
          </cell>
          <cell r="O179">
            <v>460068.33</v>
          </cell>
          <cell r="P179">
            <v>-40668.33</v>
          </cell>
          <cell r="Q179">
            <v>-213400</v>
          </cell>
          <cell r="R179">
            <v>114600</v>
          </cell>
          <cell r="S179">
            <v>-209487.14</v>
          </cell>
          <cell r="T179">
            <v>126000</v>
          </cell>
        </row>
        <row r="180">
          <cell r="G180" t="str">
            <v>109080</v>
          </cell>
          <cell r="M180" t="str">
            <v>109080 Transit for FBCJ SGL operations - receivables</v>
          </cell>
          <cell r="N180">
            <v>0</v>
          </cell>
          <cell r="O180">
            <v>0</v>
          </cell>
          <cell r="P180">
            <v>0</v>
          </cell>
          <cell r="Q180">
            <v>0</v>
          </cell>
          <cell r="R180">
            <v>0</v>
          </cell>
          <cell r="S180">
            <v>0</v>
          </cell>
          <cell r="T180">
            <v>0</v>
          </cell>
        </row>
        <row r="181">
          <cell r="G181" t="str">
            <v>109081</v>
          </cell>
          <cell r="M181" t="str">
            <v>109081 Transit for FBCJ SGL operations - payables</v>
          </cell>
          <cell r="N181">
            <v>0</v>
          </cell>
          <cell r="O181">
            <v>0</v>
          </cell>
          <cell r="P181">
            <v>0</v>
          </cell>
          <cell r="Q181">
            <v>0</v>
          </cell>
          <cell r="R181">
            <v>0</v>
          </cell>
          <cell r="S181">
            <v>0</v>
          </cell>
          <cell r="T181">
            <v>0</v>
          </cell>
        </row>
        <row r="182">
          <cell r="G182" t="str">
            <v>109082</v>
          </cell>
          <cell r="M182" t="str">
            <v>109082 Поступление наличных средств из банка</v>
          </cell>
          <cell r="N182">
            <v>0</v>
          </cell>
          <cell r="O182">
            <v>0</v>
          </cell>
          <cell r="P182">
            <v>0</v>
          </cell>
          <cell r="Q182">
            <v>0</v>
          </cell>
          <cell r="R182">
            <v>0</v>
          </cell>
          <cell r="S182">
            <v>0</v>
          </cell>
          <cell r="T182">
            <v>0</v>
          </cell>
        </row>
        <row r="183">
          <cell r="G183" t="str">
            <v>109990</v>
          </cell>
          <cell r="M183" t="str">
            <v>109990 Технический счет для SD-клиентов</v>
          </cell>
          <cell r="N183">
            <v>0</v>
          </cell>
          <cell r="O183">
            <v>0</v>
          </cell>
          <cell r="P183">
            <v>0</v>
          </cell>
          <cell r="Q183">
            <v>0</v>
          </cell>
          <cell r="R183">
            <v>0</v>
          </cell>
          <cell r="S183">
            <v>0</v>
          </cell>
          <cell r="T183">
            <v>0</v>
          </cell>
        </row>
        <row r="184">
          <cell r="G184" t="str">
            <v>109999</v>
          </cell>
          <cell r="M184" t="str">
            <v>109999 Транзитный счет для продаж по кредитным картам</v>
          </cell>
          <cell r="N184">
            <v>2809066.86</v>
          </cell>
          <cell r="O184">
            <v>-1214571.6000000001</v>
          </cell>
          <cell r="P184">
            <v>601143.48</v>
          </cell>
          <cell r="Q184">
            <v>-918855.69</v>
          </cell>
          <cell r="R184">
            <v>4323604.03</v>
          </cell>
          <cell r="S184">
            <v>-3829732.13</v>
          </cell>
          <cell r="T184">
            <v>250567.72</v>
          </cell>
        </row>
        <row r="185">
          <cell r="G185" t="str">
            <v>110101</v>
          </cell>
          <cell r="M185" t="str">
            <v>110101 Пионер Альфабанк RUB 40702810900020001726</v>
          </cell>
          <cell r="N185">
            <v>0</v>
          </cell>
          <cell r="O185">
            <v>0</v>
          </cell>
          <cell r="P185">
            <v>0</v>
          </cell>
          <cell r="Q185">
            <v>0</v>
          </cell>
          <cell r="R185">
            <v>0</v>
          </cell>
          <cell r="S185">
            <v>0</v>
          </cell>
          <cell r="T185">
            <v>0</v>
          </cell>
        </row>
        <row r="186">
          <cell r="G186" t="str">
            <v>110102</v>
          </cell>
          <cell r="M186" t="str">
            <v>110102 Пионер Балт.Банк RUB 40702810300000016147</v>
          </cell>
          <cell r="N186">
            <v>0</v>
          </cell>
          <cell r="O186">
            <v>0</v>
          </cell>
          <cell r="P186">
            <v>0</v>
          </cell>
          <cell r="Q186">
            <v>0</v>
          </cell>
          <cell r="R186">
            <v>0</v>
          </cell>
          <cell r="S186">
            <v>0</v>
          </cell>
          <cell r="T186">
            <v>0</v>
          </cell>
        </row>
        <row r="187">
          <cell r="G187" t="str">
            <v>110103</v>
          </cell>
          <cell r="M187" t="str">
            <v>110103 Пионер СитиИнвест RUB 40702810800000000449</v>
          </cell>
          <cell r="N187">
            <v>0</v>
          </cell>
          <cell r="O187">
            <v>0</v>
          </cell>
          <cell r="P187">
            <v>0</v>
          </cell>
          <cell r="Q187">
            <v>0</v>
          </cell>
          <cell r="R187">
            <v>0</v>
          </cell>
          <cell r="S187">
            <v>0</v>
          </cell>
          <cell r="T187">
            <v>0</v>
          </cell>
        </row>
        <row r="188">
          <cell r="G188" t="str">
            <v>110104</v>
          </cell>
          <cell r="M188" t="str">
            <v>110104 Пионер ПСБ RUB 40702810439000002935</v>
          </cell>
          <cell r="N188">
            <v>0</v>
          </cell>
          <cell r="O188">
            <v>0</v>
          </cell>
          <cell r="P188">
            <v>0</v>
          </cell>
          <cell r="Q188">
            <v>0</v>
          </cell>
          <cell r="R188">
            <v>0</v>
          </cell>
          <cell r="S188">
            <v>0</v>
          </cell>
          <cell r="T188">
            <v>0</v>
          </cell>
        </row>
        <row r="189">
          <cell r="G189" t="str">
            <v>110105</v>
          </cell>
          <cell r="M189" t="str">
            <v>110105 Пионер Сбербанк RUB 40702810355130141544</v>
          </cell>
          <cell r="N189">
            <v>0</v>
          </cell>
          <cell r="O189">
            <v>0</v>
          </cell>
          <cell r="P189">
            <v>0</v>
          </cell>
          <cell r="Q189">
            <v>0</v>
          </cell>
          <cell r="R189">
            <v>0</v>
          </cell>
          <cell r="S189">
            <v>0</v>
          </cell>
          <cell r="T189">
            <v>0</v>
          </cell>
        </row>
        <row r="190">
          <cell r="G190" t="str">
            <v>110201</v>
          </cell>
          <cell r="M190" t="str">
            <v>110201 Факел Альфабанк RUB 40702810100020004743</v>
          </cell>
          <cell r="N190">
            <v>0</v>
          </cell>
          <cell r="O190">
            <v>0</v>
          </cell>
          <cell r="P190">
            <v>0</v>
          </cell>
          <cell r="Q190">
            <v>0</v>
          </cell>
          <cell r="R190">
            <v>0</v>
          </cell>
          <cell r="S190">
            <v>0</v>
          </cell>
          <cell r="T190">
            <v>0</v>
          </cell>
        </row>
        <row r="191">
          <cell r="G191" t="str">
            <v>110202</v>
          </cell>
          <cell r="M191" t="str">
            <v>110202 Факел Балт.Банк RUB 40702810900000016628</v>
          </cell>
          <cell r="N191">
            <v>0</v>
          </cell>
          <cell r="O191">
            <v>0</v>
          </cell>
          <cell r="P191">
            <v>0</v>
          </cell>
          <cell r="Q191">
            <v>0</v>
          </cell>
          <cell r="R191">
            <v>0</v>
          </cell>
          <cell r="S191">
            <v>0</v>
          </cell>
          <cell r="T191">
            <v>0</v>
          </cell>
        </row>
        <row r="192">
          <cell r="G192" t="str">
            <v>110203</v>
          </cell>
          <cell r="M192" t="str">
            <v>110203 Факел ПСБ RUB 40702810139000002934</v>
          </cell>
          <cell r="N192">
            <v>0</v>
          </cell>
          <cell r="O192">
            <v>0</v>
          </cell>
          <cell r="P192">
            <v>0</v>
          </cell>
          <cell r="Q192">
            <v>0</v>
          </cell>
          <cell r="R192">
            <v>0</v>
          </cell>
          <cell r="S192">
            <v>0</v>
          </cell>
          <cell r="T192">
            <v>0</v>
          </cell>
        </row>
        <row r="193">
          <cell r="G193" t="str">
            <v>110204</v>
          </cell>
          <cell r="M193" t="str">
            <v>110204 Факел ПСБ RUB 40702810539000002864</v>
          </cell>
          <cell r="N193">
            <v>1081008.29</v>
          </cell>
          <cell r="O193">
            <v>-1081008.29</v>
          </cell>
          <cell r="P193">
            <v>0</v>
          </cell>
          <cell r="Q193">
            <v>0</v>
          </cell>
          <cell r="R193">
            <v>0</v>
          </cell>
          <cell r="S193">
            <v>0</v>
          </cell>
          <cell r="T193">
            <v>0</v>
          </cell>
        </row>
        <row r="194">
          <cell r="G194" t="str">
            <v>110205</v>
          </cell>
          <cell r="M194" t="str">
            <v>110205 Факел Сбербанк RUB 40702810955000100099</v>
          </cell>
          <cell r="N194">
            <v>0</v>
          </cell>
          <cell r="O194">
            <v>0</v>
          </cell>
          <cell r="P194">
            <v>0</v>
          </cell>
          <cell r="Q194">
            <v>0</v>
          </cell>
          <cell r="R194">
            <v>0</v>
          </cell>
          <cell r="S194">
            <v>0</v>
          </cell>
          <cell r="T194">
            <v>0</v>
          </cell>
        </row>
        <row r="195">
          <cell r="G195" t="str">
            <v>110206</v>
          </cell>
          <cell r="M195" t="str">
            <v>110206 Факел Уралсиб RUB 40702810522000001193</v>
          </cell>
          <cell r="N195">
            <v>0</v>
          </cell>
          <cell r="O195">
            <v>0</v>
          </cell>
          <cell r="P195">
            <v>0</v>
          </cell>
          <cell r="Q195">
            <v>0</v>
          </cell>
          <cell r="R195">
            <v>0</v>
          </cell>
          <cell r="S195">
            <v>0</v>
          </cell>
          <cell r="T195">
            <v>0</v>
          </cell>
        </row>
        <row r="196">
          <cell r="G196" t="str">
            <v>110207</v>
          </cell>
          <cell r="M196" t="str">
            <v>110207 Факел Райффайзен RUB 40702810503000402381</v>
          </cell>
          <cell r="N196">
            <v>0</v>
          </cell>
          <cell r="O196">
            <v>0</v>
          </cell>
          <cell r="P196">
            <v>0</v>
          </cell>
          <cell r="Q196">
            <v>0</v>
          </cell>
          <cell r="R196">
            <v>0</v>
          </cell>
          <cell r="S196">
            <v>0</v>
          </cell>
          <cell r="T196">
            <v>0</v>
          </cell>
        </row>
        <row r="197">
          <cell r="G197" t="str">
            <v>110301</v>
          </cell>
          <cell r="M197" t="str">
            <v>110301 Эвита Балт.Банк RUB 40702810200000016292</v>
          </cell>
          <cell r="N197">
            <v>0</v>
          </cell>
          <cell r="O197">
            <v>0</v>
          </cell>
          <cell r="P197">
            <v>0</v>
          </cell>
          <cell r="Q197">
            <v>0</v>
          </cell>
          <cell r="R197">
            <v>0</v>
          </cell>
          <cell r="S197">
            <v>0</v>
          </cell>
          <cell r="T197">
            <v>0</v>
          </cell>
        </row>
        <row r="198">
          <cell r="G198" t="str">
            <v>110302</v>
          </cell>
          <cell r="M198" t="str">
            <v>110302 Эвита ПСБ RUB 40702810639000002997</v>
          </cell>
          <cell r="N198">
            <v>0</v>
          </cell>
          <cell r="O198">
            <v>0</v>
          </cell>
          <cell r="P198">
            <v>0</v>
          </cell>
          <cell r="Q198">
            <v>0</v>
          </cell>
          <cell r="R198">
            <v>0</v>
          </cell>
          <cell r="S198">
            <v>0</v>
          </cell>
          <cell r="T198">
            <v>0</v>
          </cell>
        </row>
        <row r="199">
          <cell r="G199" t="str">
            <v>110303</v>
          </cell>
          <cell r="M199" t="str">
            <v>110303 Эвита ПСБ RUB 40702810639000002887</v>
          </cell>
          <cell r="N199">
            <v>718295.57</v>
          </cell>
          <cell r="O199">
            <v>-718295.57</v>
          </cell>
          <cell r="P199">
            <v>0</v>
          </cell>
          <cell r="Q199">
            <v>0</v>
          </cell>
          <cell r="R199">
            <v>0</v>
          </cell>
          <cell r="S199">
            <v>0</v>
          </cell>
          <cell r="T199">
            <v>0</v>
          </cell>
        </row>
        <row r="200">
          <cell r="G200" t="str">
            <v>110304</v>
          </cell>
          <cell r="M200" t="str">
            <v>110304 Эвита Уралсиб RUB 40702810522000001630</v>
          </cell>
          <cell r="N200">
            <v>0</v>
          </cell>
          <cell r="O200">
            <v>0</v>
          </cell>
          <cell r="P200">
            <v>0</v>
          </cell>
          <cell r="Q200">
            <v>0</v>
          </cell>
          <cell r="R200">
            <v>0</v>
          </cell>
          <cell r="S200">
            <v>0</v>
          </cell>
          <cell r="T200">
            <v>0</v>
          </cell>
        </row>
        <row r="201">
          <cell r="G201" t="str">
            <v>110305</v>
          </cell>
          <cell r="M201" t="str">
            <v>110305 Эвита Райффайзен RUB 40702810403000402384</v>
          </cell>
          <cell r="N201">
            <v>0</v>
          </cell>
          <cell r="O201">
            <v>0</v>
          </cell>
          <cell r="P201">
            <v>0</v>
          </cell>
          <cell r="Q201">
            <v>0</v>
          </cell>
          <cell r="R201">
            <v>0</v>
          </cell>
          <cell r="S201">
            <v>0</v>
          </cell>
          <cell r="T201">
            <v>0</v>
          </cell>
        </row>
        <row r="202">
          <cell r="G202" t="str">
            <v>110401</v>
          </cell>
          <cell r="M202" t="str">
            <v>110401 Омни Альфабанк RUB 40702810900020000594</v>
          </cell>
          <cell r="N202">
            <v>0</v>
          </cell>
          <cell r="O202">
            <v>0</v>
          </cell>
          <cell r="P202">
            <v>0</v>
          </cell>
          <cell r="Q202">
            <v>0</v>
          </cell>
          <cell r="R202">
            <v>0</v>
          </cell>
          <cell r="S202">
            <v>0</v>
          </cell>
          <cell r="T202">
            <v>0</v>
          </cell>
        </row>
        <row r="203">
          <cell r="G203" t="str">
            <v>110402</v>
          </cell>
          <cell r="M203" t="str">
            <v>110402 Омни ПСБ RUB 40702810600000100559</v>
          </cell>
          <cell r="N203">
            <v>0</v>
          </cell>
          <cell r="O203">
            <v>0</v>
          </cell>
          <cell r="P203">
            <v>0</v>
          </cell>
          <cell r="Q203">
            <v>0</v>
          </cell>
          <cell r="R203">
            <v>0</v>
          </cell>
          <cell r="S203">
            <v>0</v>
          </cell>
          <cell r="T203">
            <v>0</v>
          </cell>
        </row>
        <row r="204">
          <cell r="G204" t="str">
            <v>110403</v>
          </cell>
          <cell r="M204" t="str">
            <v>110403 Омни ПСБ RUB 40702810639000003970</v>
          </cell>
          <cell r="N204">
            <v>0</v>
          </cell>
          <cell r="O204">
            <v>0</v>
          </cell>
          <cell r="P204">
            <v>0</v>
          </cell>
          <cell r="Q204">
            <v>0</v>
          </cell>
          <cell r="R204">
            <v>0</v>
          </cell>
          <cell r="S204">
            <v>0</v>
          </cell>
          <cell r="T204">
            <v>0</v>
          </cell>
        </row>
        <row r="205">
          <cell r="G205" t="str">
            <v>110404</v>
          </cell>
          <cell r="M205" t="str">
            <v>110404 Омни Райффайзен RUB 40702810703000401292</v>
          </cell>
          <cell r="N205">
            <v>0</v>
          </cell>
          <cell r="O205">
            <v>0</v>
          </cell>
          <cell r="P205">
            <v>0</v>
          </cell>
          <cell r="Q205">
            <v>0</v>
          </cell>
          <cell r="R205">
            <v>0</v>
          </cell>
          <cell r="S205">
            <v>0</v>
          </cell>
          <cell r="T205">
            <v>0</v>
          </cell>
        </row>
        <row r="206">
          <cell r="G206" t="str">
            <v>110405</v>
          </cell>
          <cell r="M206" t="str">
            <v>110405 Омни Сбербанк RUB 40702810655000100072</v>
          </cell>
          <cell r="N206">
            <v>0</v>
          </cell>
          <cell r="O206">
            <v>0</v>
          </cell>
          <cell r="P206">
            <v>0</v>
          </cell>
          <cell r="Q206">
            <v>0</v>
          </cell>
          <cell r="R206">
            <v>0</v>
          </cell>
          <cell r="S206">
            <v>0</v>
          </cell>
          <cell r="T206">
            <v>0</v>
          </cell>
        </row>
        <row r="207">
          <cell r="G207" t="str">
            <v>110406</v>
          </cell>
          <cell r="M207" t="str">
            <v>110406 Омни Сбербанк RUB 45207810755000000145</v>
          </cell>
          <cell r="N207">
            <v>0</v>
          </cell>
          <cell r="O207">
            <v>0</v>
          </cell>
          <cell r="P207">
            <v>0</v>
          </cell>
          <cell r="Q207">
            <v>0</v>
          </cell>
          <cell r="R207">
            <v>0</v>
          </cell>
          <cell r="S207">
            <v>0</v>
          </cell>
          <cell r="T207">
            <v>0</v>
          </cell>
        </row>
        <row r="208">
          <cell r="G208" t="str">
            <v>110407</v>
          </cell>
          <cell r="M208" t="str">
            <v>110407 Омни Уралсиб RUB 40702810222000000562</v>
          </cell>
          <cell r="N208">
            <v>0</v>
          </cell>
          <cell r="O208">
            <v>0</v>
          </cell>
          <cell r="P208">
            <v>0</v>
          </cell>
          <cell r="Q208">
            <v>0</v>
          </cell>
          <cell r="R208">
            <v>0</v>
          </cell>
          <cell r="S208">
            <v>0</v>
          </cell>
          <cell r="T208">
            <v>0</v>
          </cell>
        </row>
        <row r="209">
          <cell r="G209" t="str">
            <v>110409</v>
          </cell>
          <cell r="M209" t="str">
            <v>110409 ОМНИ Балт Банк RUB 40702810700007037033</v>
          </cell>
          <cell r="N209">
            <v>0</v>
          </cell>
          <cell r="O209">
            <v>0</v>
          </cell>
          <cell r="P209">
            <v>0</v>
          </cell>
          <cell r="Q209">
            <v>0</v>
          </cell>
          <cell r="R209">
            <v>0</v>
          </cell>
          <cell r="S209">
            <v>0</v>
          </cell>
          <cell r="T209">
            <v>0</v>
          </cell>
        </row>
        <row r="210">
          <cell r="G210" t="str">
            <v>110410</v>
          </cell>
          <cell r="M210" t="str">
            <v>110410 ОМНИ ММБанк RUB 40702810200020457193</v>
          </cell>
          <cell r="N210">
            <v>0</v>
          </cell>
          <cell r="O210">
            <v>0</v>
          </cell>
          <cell r="P210">
            <v>0</v>
          </cell>
          <cell r="Q210">
            <v>0</v>
          </cell>
          <cell r="R210">
            <v>0</v>
          </cell>
          <cell r="S210">
            <v>0</v>
          </cell>
          <cell r="T210">
            <v>0</v>
          </cell>
        </row>
        <row r="211">
          <cell r="G211" t="str">
            <v>110601</v>
          </cell>
          <cell r="M211" t="str">
            <v>110601 ЛЕНТА ПСБ RUB 40702810539000004574</v>
          </cell>
          <cell r="N211">
            <v>2457793.41</v>
          </cell>
          <cell r="O211">
            <v>-2448674.87</v>
          </cell>
          <cell r="P211">
            <v>658829.79</v>
          </cell>
          <cell r="Q211">
            <v>3341820.54</v>
          </cell>
          <cell r="R211">
            <v>-3319594.05</v>
          </cell>
          <cell r="S211">
            <v>1580729.91</v>
          </cell>
          <cell r="T211">
            <v>-1752665.81</v>
          </cell>
        </row>
        <row r="212">
          <cell r="G212" t="str">
            <v>110602</v>
          </cell>
          <cell r="M212" t="str">
            <v>110602 ЛЕНТА БАЛТ БАНК RUB 40702810700007057107</v>
          </cell>
          <cell r="N212">
            <v>608999.64</v>
          </cell>
          <cell r="O212">
            <v>-405567.34</v>
          </cell>
          <cell r="P212">
            <v>-69784.350000000006</v>
          </cell>
          <cell r="Q212">
            <v>4994791.54</v>
          </cell>
          <cell r="R212">
            <v>-4788401.72</v>
          </cell>
          <cell r="S212">
            <v>533993.65</v>
          </cell>
          <cell r="T212">
            <v>-769833.66</v>
          </cell>
        </row>
        <row r="213">
          <cell r="G213" t="str">
            <v>110603</v>
          </cell>
          <cell r="M213" t="str">
            <v>110603 ЛЕНТА УРАЛСИБ RUB 40702810722000001757</v>
          </cell>
          <cell r="N213">
            <v>2609072.71</v>
          </cell>
          <cell r="O213">
            <v>-1193106.49</v>
          </cell>
          <cell r="P213">
            <v>-890693.61</v>
          </cell>
          <cell r="Q213">
            <v>-299345.19</v>
          </cell>
          <cell r="R213">
            <v>25225.83</v>
          </cell>
          <cell r="S213">
            <v>181393.46</v>
          </cell>
          <cell r="T213">
            <v>-93095.09</v>
          </cell>
        </row>
        <row r="214">
          <cell r="G214" t="str">
            <v>110604</v>
          </cell>
          <cell r="M214" t="str">
            <v>110604 ЛЕНТА РАЙФФАЙЗЕН RUB 40702810503000402378</v>
          </cell>
          <cell r="N214">
            <v>6252.07</v>
          </cell>
          <cell r="O214">
            <v>-5233.66</v>
          </cell>
          <cell r="P214">
            <v>92484.99</v>
          </cell>
          <cell r="Q214">
            <v>181820.94</v>
          </cell>
          <cell r="R214">
            <v>-259786.64</v>
          </cell>
          <cell r="S214">
            <v>78994.97</v>
          </cell>
          <cell r="T214">
            <v>-39951</v>
          </cell>
        </row>
        <row r="215">
          <cell r="G215" t="str">
            <v>110608</v>
          </cell>
          <cell r="M215" t="str">
            <v>110608 Blocked-Bank a/c LE10 - use a/c 110610</v>
          </cell>
          <cell r="N215">
            <v>0</v>
          </cell>
          <cell r="O215">
            <v>0</v>
          </cell>
          <cell r="P215">
            <v>0</v>
          </cell>
          <cell r="Q215">
            <v>0</v>
          </cell>
          <cell r="R215">
            <v>0</v>
          </cell>
          <cell r="S215">
            <v>0</v>
          </cell>
          <cell r="T215">
            <v>0</v>
          </cell>
        </row>
        <row r="216">
          <cell r="G216" t="str">
            <v>110610</v>
          </cell>
          <cell r="M216" t="str">
            <v>110610 ЛЕНТА СБЕРБАНК RUB 40702810655000100292</v>
          </cell>
          <cell r="N216">
            <v>122195177.77</v>
          </cell>
          <cell r="O216">
            <v>-122195177.77</v>
          </cell>
          <cell r="P216">
            <v>0</v>
          </cell>
          <cell r="Q216">
            <v>0</v>
          </cell>
          <cell r="R216">
            <v>0</v>
          </cell>
          <cell r="S216">
            <v>0</v>
          </cell>
          <cell r="T216">
            <v>0</v>
          </cell>
        </row>
        <row r="217">
          <cell r="G217" t="str">
            <v>110611</v>
          </cell>
          <cell r="M217" t="str">
            <v>110611 ЛЕНТА ММБанк RUB 40702810100020454885</v>
          </cell>
          <cell r="N217">
            <v>137498.85</v>
          </cell>
          <cell r="O217">
            <v>-61990.559999999998</v>
          </cell>
          <cell r="P217">
            <v>247619.09</v>
          </cell>
          <cell r="Q217">
            <v>-253906.45</v>
          </cell>
          <cell r="R217">
            <v>-56255.89</v>
          </cell>
          <cell r="S217">
            <v>68940.61</v>
          </cell>
          <cell r="T217">
            <v>-79176.13</v>
          </cell>
        </row>
        <row r="218">
          <cell r="G218" t="str">
            <v>110612</v>
          </cell>
          <cell r="M218" t="str">
            <v>110612 ЛЕНТА БСЖВ RUB 40702810033810000023</v>
          </cell>
          <cell r="N218">
            <v>0</v>
          </cell>
          <cell r="O218">
            <v>0</v>
          </cell>
          <cell r="P218">
            <v>0</v>
          </cell>
          <cell r="Q218">
            <v>0</v>
          </cell>
          <cell r="R218">
            <v>0</v>
          </cell>
          <cell r="S218">
            <v>0</v>
          </cell>
          <cell r="T218">
            <v>0</v>
          </cell>
        </row>
        <row r="219">
          <cell r="G219" t="str">
            <v>110701</v>
          </cell>
          <cell r="M219" t="str">
            <v>110701 ИСТОЧНИК УРАЛСИБ RUB 40702810322000001649</v>
          </cell>
          <cell r="N219">
            <v>0</v>
          </cell>
          <cell r="O219">
            <v>0</v>
          </cell>
          <cell r="P219">
            <v>0</v>
          </cell>
          <cell r="Q219">
            <v>0</v>
          </cell>
          <cell r="R219">
            <v>0</v>
          </cell>
          <cell r="S219">
            <v>0</v>
          </cell>
          <cell r="T219">
            <v>0</v>
          </cell>
        </row>
        <row r="220">
          <cell r="G220" t="str">
            <v>110705</v>
          </cell>
          <cell r="M220" t="str">
            <v>110705 ИСТОЧНИК РАЙФФАЙЗЕНБАНК RUB 40702810203000402377</v>
          </cell>
          <cell r="N220">
            <v>3610.33</v>
          </cell>
          <cell r="O220">
            <v>-3610.33</v>
          </cell>
          <cell r="P220">
            <v>0</v>
          </cell>
          <cell r="Q220">
            <v>0</v>
          </cell>
          <cell r="R220">
            <v>0</v>
          </cell>
          <cell r="S220">
            <v>0</v>
          </cell>
          <cell r="T220">
            <v>0</v>
          </cell>
        </row>
        <row r="221">
          <cell r="G221" t="str">
            <v>110706</v>
          </cell>
          <cell r="M221" t="str">
            <v>110706 ИСТОЧНИК ММБанк RUB 40702810200020457287</v>
          </cell>
          <cell r="N221">
            <v>0</v>
          </cell>
          <cell r="O221">
            <v>0</v>
          </cell>
          <cell r="P221">
            <v>0</v>
          </cell>
          <cell r="Q221">
            <v>0</v>
          </cell>
          <cell r="R221">
            <v>0</v>
          </cell>
          <cell r="S221">
            <v>0</v>
          </cell>
          <cell r="T221">
            <v>0</v>
          </cell>
        </row>
        <row r="222">
          <cell r="G222" t="str">
            <v>110707</v>
          </cell>
          <cell r="M222" t="str">
            <v>110707 ИСТОЧНИК ПСБ RUB 40702810210239000004764</v>
          </cell>
          <cell r="N222">
            <v>0</v>
          </cell>
          <cell r="O222">
            <v>0</v>
          </cell>
          <cell r="P222">
            <v>0</v>
          </cell>
          <cell r="Q222">
            <v>0</v>
          </cell>
          <cell r="R222">
            <v>0</v>
          </cell>
          <cell r="S222">
            <v>0</v>
          </cell>
          <cell r="T222">
            <v>0</v>
          </cell>
        </row>
        <row r="223">
          <cell r="G223" t="str">
            <v>110801</v>
          </cell>
          <cell r="M223" t="str">
            <v>110801 КУЛИНАР.ПР-ВО ПСБ RUB 40702810139000004673</v>
          </cell>
          <cell r="N223">
            <v>0</v>
          </cell>
          <cell r="O223">
            <v>0</v>
          </cell>
          <cell r="P223">
            <v>0</v>
          </cell>
          <cell r="Q223">
            <v>0</v>
          </cell>
          <cell r="R223">
            <v>0</v>
          </cell>
          <cell r="S223">
            <v>0</v>
          </cell>
          <cell r="T223">
            <v>0</v>
          </cell>
        </row>
        <row r="224">
          <cell r="G224" t="str">
            <v>110802</v>
          </cell>
          <cell r="M224" t="str">
            <v>110802 КУЛИНАР.ПР-ВО БАЛТ RUB 40702810500001428848</v>
          </cell>
          <cell r="N224">
            <v>0</v>
          </cell>
          <cell r="O224">
            <v>0</v>
          </cell>
          <cell r="P224">
            <v>0</v>
          </cell>
          <cell r="Q224">
            <v>0</v>
          </cell>
          <cell r="R224">
            <v>0</v>
          </cell>
          <cell r="S224">
            <v>0</v>
          </cell>
          <cell r="T224">
            <v>0</v>
          </cell>
        </row>
        <row r="225">
          <cell r="G225" t="str">
            <v>111207</v>
          </cell>
          <cell r="M225" t="str">
            <v>111207 Факел ПСБ USD 40702840239005000843</v>
          </cell>
          <cell r="N225">
            <v>877.97</v>
          </cell>
          <cell r="O225">
            <v>-877.97</v>
          </cell>
          <cell r="P225">
            <v>0</v>
          </cell>
          <cell r="Q225">
            <v>0</v>
          </cell>
          <cell r="R225">
            <v>0</v>
          </cell>
          <cell r="S225">
            <v>0</v>
          </cell>
          <cell r="T225">
            <v>0</v>
          </cell>
        </row>
        <row r="226">
          <cell r="G226" t="str">
            <v>111208</v>
          </cell>
          <cell r="M226" t="str">
            <v>111208 Факел ПСБ USD 40702840539005000844</v>
          </cell>
          <cell r="N226">
            <v>0</v>
          </cell>
          <cell r="O226">
            <v>0</v>
          </cell>
          <cell r="P226">
            <v>0</v>
          </cell>
          <cell r="Q226">
            <v>0</v>
          </cell>
          <cell r="R226">
            <v>0</v>
          </cell>
          <cell r="S226">
            <v>0</v>
          </cell>
          <cell r="T226">
            <v>0</v>
          </cell>
        </row>
        <row r="227">
          <cell r="G227" t="str">
            <v>111209</v>
          </cell>
          <cell r="M227" t="str">
            <v>111209 Факел ПСБ USD 40702840839005000845</v>
          </cell>
          <cell r="N227">
            <v>0</v>
          </cell>
          <cell r="O227">
            <v>0</v>
          </cell>
          <cell r="P227">
            <v>0</v>
          </cell>
          <cell r="Q227">
            <v>0</v>
          </cell>
          <cell r="R227">
            <v>0</v>
          </cell>
          <cell r="S227">
            <v>0</v>
          </cell>
          <cell r="T227">
            <v>0</v>
          </cell>
        </row>
        <row r="228">
          <cell r="G228" t="str">
            <v>111305</v>
          </cell>
          <cell r="M228" t="str">
            <v>111305 Эвита ПСБ USD 40702840139005000846</v>
          </cell>
          <cell r="N228">
            <v>0</v>
          </cell>
          <cell r="O228">
            <v>0</v>
          </cell>
          <cell r="P228">
            <v>0</v>
          </cell>
          <cell r="Q228">
            <v>0</v>
          </cell>
          <cell r="R228">
            <v>0</v>
          </cell>
          <cell r="S228">
            <v>0</v>
          </cell>
          <cell r="T228">
            <v>0</v>
          </cell>
        </row>
        <row r="229">
          <cell r="G229" t="str">
            <v>111306</v>
          </cell>
          <cell r="M229" t="str">
            <v>111306 Эвита ПСБ USD 40702840439005000847</v>
          </cell>
          <cell r="N229">
            <v>0</v>
          </cell>
          <cell r="O229">
            <v>0</v>
          </cell>
          <cell r="P229">
            <v>0</v>
          </cell>
          <cell r="Q229">
            <v>0</v>
          </cell>
          <cell r="R229">
            <v>0</v>
          </cell>
          <cell r="S229">
            <v>0</v>
          </cell>
          <cell r="T229">
            <v>0</v>
          </cell>
        </row>
        <row r="230">
          <cell r="G230" t="str">
            <v>111307</v>
          </cell>
          <cell r="M230" t="str">
            <v>111307 Эвита ПСБ USD 40702840739005000848</v>
          </cell>
          <cell r="N230">
            <v>0</v>
          </cell>
          <cell r="O230">
            <v>0</v>
          </cell>
          <cell r="P230">
            <v>0</v>
          </cell>
          <cell r="Q230">
            <v>0</v>
          </cell>
          <cell r="R230">
            <v>0</v>
          </cell>
          <cell r="S230">
            <v>0</v>
          </cell>
          <cell r="T230">
            <v>0</v>
          </cell>
        </row>
        <row r="231">
          <cell r="G231" t="str">
            <v>111408</v>
          </cell>
          <cell r="M231" t="str">
            <v>111408 Омни Райффайзен USD 40702840003000401292</v>
          </cell>
          <cell r="N231">
            <v>575.23</v>
          </cell>
          <cell r="O231">
            <v>-575.23</v>
          </cell>
          <cell r="P231">
            <v>0</v>
          </cell>
          <cell r="Q231">
            <v>0</v>
          </cell>
          <cell r="R231">
            <v>0</v>
          </cell>
          <cell r="S231">
            <v>0</v>
          </cell>
          <cell r="T231">
            <v>0</v>
          </cell>
        </row>
        <row r="232">
          <cell r="G232" t="str">
            <v>111409</v>
          </cell>
          <cell r="M232" t="str">
            <v>111409 Омни Райффайзен USD 40702840303001401292</v>
          </cell>
          <cell r="N232">
            <v>0</v>
          </cell>
          <cell r="O232">
            <v>0</v>
          </cell>
          <cell r="P232">
            <v>0</v>
          </cell>
          <cell r="Q232">
            <v>0</v>
          </cell>
          <cell r="R232">
            <v>0</v>
          </cell>
          <cell r="S232">
            <v>0</v>
          </cell>
          <cell r="T232">
            <v>0</v>
          </cell>
        </row>
        <row r="233">
          <cell r="G233" t="str">
            <v>111410</v>
          </cell>
          <cell r="M233" t="str">
            <v>111410 Омни Райффайзен USD 40702840603002401292</v>
          </cell>
          <cell r="N233">
            <v>0</v>
          </cell>
          <cell r="O233">
            <v>0</v>
          </cell>
          <cell r="P233">
            <v>0</v>
          </cell>
          <cell r="Q233">
            <v>0</v>
          </cell>
          <cell r="R233">
            <v>0</v>
          </cell>
          <cell r="S233">
            <v>0</v>
          </cell>
          <cell r="T233">
            <v>0</v>
          </cell>
        </row>
        <row r="234">
          <cell r="G234" t="str">
            <v>111411</v>
          </cell>
          <cell r="M234" t="str">
            <v>111411 Омни Сбербанк USD 40702840355000100012</v>
          </cell>
          <cell r="N234">
            <v>0</v>
          </cell>
          <cell r="O234">
            <v>0</v>
          </cell>
          <cell r="P234">
            <v>0</v>
          </cell>
          <cell r="Q234">
            <v>0</v>
          </cell>
          <cell r="R234">
            <v>0</v>
          </cell>
          <cell r="S234">
            <v>0</v>
          </cell>
          <cell r="T234">
            <v>0</v>
          </cell>
        </row>
        <row r="235">
          <cell r="G235" t="str">
            <v>111412</v>
          </cell>
          <cell r="M235" t="str">
            <v>111412 Омни Сбербанк USD 40702840255000200012</v>
          </cell>
          <cell r="N235">
            <v>0</v>
          </cell>
          <cell r="O235">
            <v>0</v>
          </cell>
          <cell r="P235">
            <v>0</v>
          </cell>
          <cell r="Q235">
            <v>0</v>
          </cell>
          <cell r="R235">
            <v>0</v>
          </cell>
          <cell r="S235">
            <v>0</v>
          </cell>
          <cell r="T235">
            <v>0</v>
          </cell>
        </row>
        <row r="236">
          <cell r="G236" t="str">
            <v>111413</v>
          </cell>
          <cell r="M236" t="str">
            <v>111413 Омни Сбербанк USD 40702840155000300012</v>
          </cell>
          <cell r="N236">
            <v>0</v>
          </cell>
          <cell r="O236">
            <v>0</v>
          </cell>
          <cell r="P236">
            <v>0</v>
          </cell>
          <cell r="Q236">
            <v>0</v>
          </cell>
          <cell r="R236">
            <v>0</v>
          </cell>
          <cell r="S236">
            <v>0</v>
          </cell>
          <cell r="T236">
            <v>0</v>
          </cell>
        </row>
        <row r="237">
          <cell r="G237" t="str">
            <v>111414</v>
          </cell>
          <cell r="M237" t="str">
            <v>111414 Омни Уралсиб USD 40702840122000179000</v>
          </cell>
          <cell r="N237">
            <v>0</v>
          </cell>
          <cell r="O237">
            <v>0</v>
          </cell>
          <cell r="P237">
            <v>0</v>
          </cell>
          <cell r="Q237">
            <v>0</v>
          </cell>
          <cell r="R237">
            <v>0</v>
          </cell>
          <cell r="S237">
            <v>0</v>
          </cell>
          <cell r="T237">
            <v>0</v>
          </cell>
        </row>
        <row r="238">
          <cell r="G238" t="str">
            <v>111415</v>
          </cell>
          <cell r="M238" t="str">
            <v>111415 Омни Уралсиб USD 40702840922000179200</v>
          </cell>
          <cell r="N238">
            <v>0</v>
          </cell>
          <cell r="O238">
            <v>0</v>
          </cell>
          <cell r="P238">
            <v>0</v>
          </cell>
          <cell r="Q238">
            <v>0</v>
          </cell>
          <cell r="R238">
            <v>0</v>
          </cell>
          <cell r="S238">
            <v>0</v>
          </cell>
          <cell r="T238">
            <v>0</v>
          </cell>
        </row>
        <row r="239">
          <cell r="G239" t="str">
            <v>111416</v>
          </cell>
          <cell r="M239" t="str">
            <v>111416 Омни Уралсиб USD 40702840022000179100</v>
          </cell>
          <cell r="N239">
            <v>0</v>
          </cell>
          <cell r="O239">
            <v>0</v>
          </cell>
          <cell r="P239">
            <v>0</v>
          </cell>
          <cell r="Q239">
            <v>0</v>
          </cell>
          <cell r="R239">
            <v>0</v>
          </cell>
          <cell r="S239">
            <v>0</v>
          </cell>
          <cell r="T239">
            <v>0</v>
          </cell>
        </row>
        <row r="240">
          <cell r="G240" t="str">
            <v>111417</v>
          </cell>
          <cell r="M240" t="str">
            <v>111417 Омни Уралсиб USD 45205840322000100805</v>
          </cell>
          <cell r="N240">
            <v>0</v>
          </cell>
          <cell r="O240">
            <v>0</v>
          </cell>
          <cell r="P240">
            <v>0</v>
          </cell>
          <cell r="Q240">
            <v>0</v>
          </cell>
          <cell r="R240">
            <v>0</v>
          </cell>
          <cell r="S240">
            <v>0</v>
          </cell>
          <cell r="T240">
            <v>0</v>
          </cell>
        </row>
        <row r="241">
          <cell r="G241" t="str">
            <v>111418</v>
          </cell>
          <cell r="M241" t="str">
            <v>111418 Омни Балт Банк USD спец.тр.40702840400001401663</v>
          </cell>
          <cell r="N241">
            <v>0</v>
          </cell>
          <cell r="O241">
            <v>0</v>
          </cell>
          <cell r="P241">
            <v>0</v>
          </cell>
          <cell r="Q241">
            <v>0</v>
          </cell>
          <cell r="R241">
            <v>0</v>
          </cell>
          <cell r="S241">
            <v>0</v>
          </cell>
          <cell r="T241">
            <v>0</v>
          </cell>
        </row>
        <row r="242">
          <cell r="G242" t="str">
            <v>111419</v>
          </cell>
          <cell r="M242" t="str">
            <v>111419 Омни Балт Банк USD 40702999900001401661</v>
          </cell>
          <cell r="N242">
            <v>0</v>
          </cell>
          <cell r="O242">
            <v>0</v>
          </cell>
          <cell r="P242">
            <v>0</v>
          </cell>
          <cell r="Q242">
            <v>0</v>
          </cell>
          <cell r="R242">
            <v>0</v>
          </cell>
          <cell r="S242">
            <v>0</v>
          </cell>
          <cell r="T242">
            <v>0</v>
          </cell>
        </row>
        <row r="243">
          <cell r="G243" t="str">
            <v>111420</v>
          </cell>
          <cell r="M243" t="str">
            <v>111420 Омни Балт Банк USD 40702999600001401660</v>
          </cell>
          <cell r="N243">
            <v>0</v>
          </cell>
          <cell r="O243">
            <v>0</v>
          </cell>
          <cell r="P243">
            <v>0</v>
          </cell>
          <cell r="Q243">
            <v>0</v>
          </cell>
          <cell r="R243">
            <v>0</v>
          </cell>
          <cell r="S243">
            <v>0</v>
          </cell>
          <cell r="T243">
            <v>0</v>
          </cell>
        </row>
        <row r="244">
          <cell r="G244" t="str">
            <v>111422</v>
          </cell>
          <cell r="M244" t="str">
            <v>111422 Омни ММБанк USD 40702840300020530061</v>
          </cell>
          <cell r="N244">
            <v>0</v>
          </cell>
          <cell r="O244">
            <v>0</v>
          </cell>
          <cell r="P244">
            <v>0</v>
          </cell>
          <cell r="Q244">
            <v>0</v>
          </cell>
          <cell r="R244">
            <v>0</v>
          </cell>
          <cell r="S244">
            <v>0</v>
          </cell>
          <cell r="T244">
            <v>0</v>
          </cell>
        </row>
        <row r="245">
          <cell r="G245" t="str">
            <v>111423</v>
          </cell>
          <cell r="M245" t="str">
            <v>111423 Омни ММБанк USD 40702840600020530062 транзит</v>
          </cell>
          <cell r="N245">
            <v>0</v>
          </cell>
          <cell r="O245">
            <v>0</v>
          </cell>
          <cell r="P245">
            <v>0</v>
          </cell>
          <cell r="Q245">
            <v>0</v>
          </cell>
          <cell r="R245">
            <v>0</v>
          </cell>
          <cell r="S245">
            <v>0</v>
          </cell>
          <cell r="T245">
            <v>0</v>
          </cell>
        </row>
        <row r="246">
          <cell r="G246" t="str">
            <v>111604</v>
          </cell>
          <cell r="M246" t="str">
            <v>111604 ЛЕНТА УРАЛСИБ USD 40702840822000534000</v>
          </cell>
          <cell r="N246">
            <v>0</v>
          </cell>
          <cell r="O246">
            <v>0</v>
          </cell>
          <cell r="P246">
            <v>0</v>
          </cell>
          <cell r="Q246">
            <v>0.28000000000000003</v>
          </cell>
          <cell r="R246">
            <v>0</v>
          </cell>
          <cell r="S246">
            <v>0</v>
          </cell>
          <cell r="T246">
            <v>0.01</v>
          </cell>
        </row>
        <row r="247">
          <cell r="G247" t="str">
            <v>111605</v>
          </cell>
          <cell r="M247" t="str">
            <v>111605 ЛЕНТА УРАЛСИБ USD 40702840722000534100 транз</v>
          </cell>
          <cell r="N247">
            <v>0</v>
          </cell>
          <cell r="O247">
            <v>0</v>
          </cell>
          <cell r="P247">
            <v>0</v>
          </cell>
          <cell r="Q247">
            <v>0</v>
          </cell>
          <cell r="R247">
            <v>0</v>
          </cell>
          <cell r="S247">
            <v>0</v>
          </cell>
          <cell r="T247">
            <v>0</v>
          </cell>
        </row>
        <row r="248">
          <cell r="G248" t="str">
            <v>111606</v>
          </cell>
          <cell r="M248" t="str">
            <v>111606 ЛЕНТА УРАЛСИБ USD 40702840622000534200 сп.транз</v>
          </cell>
          <cell r="N248">
            <v>0</v>
          </cell>
          <cell r="O248">
            <v>0</v>
          </cell>
          <cell r="P248">
            <v>0</v>
          </cell>
          <cell r="Q248">
            <v>0</v>
          </cell>
          <cell r="R248">
            <v>0</v>
          </cell>
          <cell r="S248">
            <v>0</v>
          </cell>
          <cell r="T248">
            <v>0</v>
          </cell>
        </row>
        <row r="249">
          <cell r="G249" t="str">
            <v>111607</v>
          </cell>
          <cell r="M249" t="str">
            <v>111607 ЛЕНТА ММБАНК USD 40702840700020424886</v>
          </cell>
          <cell r="N249">
            <v>0</v>
          </cell>
          <cell r="O249">
            <v>0</v>
          </cell>
          <cell r="P249">
            <v>0</v>
          </cell>
          <cell r="Q249">
            <v>0</v>
          </cell>
          <cell r="R249">
            <v>0</v>
          </cell>
          <cell r="S249">
            <v>12554.83</v>
          </cell>
          <cell r="T249">
            <v>-457.5</v>
          </cell>
        </row>
        <row r="250">
          <cell r="G250" t="str">
            <v>111608</v>
          </cell>
          <cell r="M250" t="str">
            <v>111608 ЛЕНТА ММБАНК USD 40702840000020454887 Транз</v>
          </cell>
          <cell r="N250">
            <v>0</v>
          </cell>
          <cell r="O250">
            <v>0</v>
          </cell>
          <cell r="P250">
            <v>0</v>
          </cell>
          <cell r="Q250">
            <v>0</v>
          </cell>
          <cell r="R250">
            <v>0</v>
          </cell>
          <cell r="S250">
            <v>0</v>
          </cell>
          <cell r="T250">
            <v>0</v>
          </cell>
        </row>
        <row r="251">
          <cell r="G251" t="str">
            <v>111609</v>
          </cell>
          <cell r="M251" t="str">
            <v>111609 ЛЕНТА ММБАНК USD 40702840300020454888 Спец.Транз</v>
          </cell>
          <cell r="N251">
            <v>0</v>
          </cell>
          <cell r="O251">
            <v>0</v>
          </cell>
          <cell r="P251">
            <v>0</v>
          </cell>
          <cell r="Q251">
            <v>0</v>
          </cell>
          <cell r="R251">
            <v>0</v>
          </cell>
          <cell r="S251">
            <v>0</v>
          </cell>
          <cell r="T251">
            <v>0</v>
          </cell>
        </row>
        <row r="252">
          <cell r="G252" t="str">
            <v>111610</v>
          </cell>
          <cell r="M252" t="str">
            <v>111610 ЛЕНТА Сбербанк USD 40702840355000169613</v>
          </cell>
          <cell r="N252">
            <v>0</v>
          </cell>
          <cell r="O252">
            <v>0</v>
          </cell>
          <cell r="P252">
            <v>0</v>
          </cell>
          <cell r="Q252">
            <v>0</v>
          </cell>
          <cell r="R252">
            <v>0</v>
          </cell>
          <cell r="S252">
            <v>0</v>
          </cell>
          <cell r="T252">
            <v>0</v>
          </cell>
        </row>
        <row r="253">
          <cell r="G253" t="str">
            <v>111611</v>
          </cell>
          <cell r="M253" t="str">
            <v>111611 ЛЕНТА Сбербанк USD 40702840255000269613 транзит</v>
          </cell>
          <cell r="N253">
            <v>0</v>
          </cell>
          <cell r="O253">
            <v>0</v>
          </cell>
          <cell r="P253">
            <v>0</v>
          </cell>
          <cell r="Q253">
            <v>0</v>
          </cell>
          <cell r="R253">
            <v>0</v>
          </cell>
          <cell r="S253">
            <v>0</v>
          </cell>
          <cell r="T253">
            <v>0</v>
          </cell>
        </row>
        <row r="254">
          <cell r="G254" t="str">
            <v>111612</v>
          </cell>
          <cell r="M254" t="str">
            <v>111612 ЛЕНТА БалтБанк USD 40702840500001205484</v>
          </cell>
          <cell r="N254">
            <v>0</v>
          </cell>
          <cell r="O254">
            <v>0</v>
          </cell>
          <cell r="P254">
            <v>0</v>
          </cell>
          <cell r="Q254">
            <v>0</v>
          </cell>
          <cell r="R254">
            <v>0</v>
          </cell>
          <cell r="S254">
            <v>0</v>
          </cell>
          <cell r="T254">
            <v>286.72000000000003</v>
          </cell>
        </row>
        <row r="255">
          <cell r="G255" t="str">
            <v>111613</v>
          </cell>
          <cell r="M255" t="str">
            <v>111613 ЛЕНТА БалтБанк USD 40702840800001205485 транзит</v>
          </cell>
          <cell r="N255">
            <v>0</v>
          </cell>
          <cell r="O255">
            <v>0</v>
          </cell>
          <cell r="P255">
            <v>0</v>
          </cell>
          <cell r="Q255">
            <v>0</v>
          </cell>
          <cell r="R255">
            <v>0</v>
          </cell>
          <cell r="S255">
            <v>0</v>
          </cell>
          <cell r="T255">
            <v>0</v>
          </cell>
        </row>
        <row r="256">
          <cell r="G256" t="str">
            <v>111614</v>
          </cell>
          <cell r="M256" t="str">
            <v>111614 ЛЕНТА Райффайзен USD 40702840803000402378</v>
          </cell>
          <cell r="N256">
            <v>0</v>
          </cell>
          <cell r="O256">
            <v>0</v>
          </cell>
          <cell r="P256">
            <v>575.75</v>
          </cell>
          <cell r="Q256">
            <v>1.07</v>
          </cell>
          <cell r="R256">
            <v>-1.0900000000000001</v>
          </cell>
          <cell r="S256">
            <v>5.77</v>
          </cell>
          <cell r="T256">
            <v>12.87</v>
          </cell>
        </row>
        <row r="257">
          <cell r="G257" t="str">
            <v>111615</v>
          </cell>
          <cell r="M257" t="str">
            <v>111615 ЛЕНТА Райффайзен USD 40702840103001402378 транзит</v>
          </cell>
          <cell r="N257">
            <v>0</v>
          </cell>
          <cell r="O257">
            <v>582.19000000000005</v>
          </cell>
          <cell r="P257">
            <v>-582.19000000000005</v>
          </cell>
          <cell r="Q257">
            <v>0</v>
          </cell>
          <cell r="R257">
            <v>0</v>
          </cell>
          <cell r="S257">
            <v>0</v>
          </cell>
          <cell r="T257">
            <v>0</v>
          </cell>
        </row>
        <row r="258">
          <cell r="G258" t="str">
            <v>111616</v>
          </cell>
          <cell r="M258" t="str">
            <v>111616 ЛЕНТА БСЖВ USD 40702840433810000017</v>
          </cell>
          <cell r="N258">
            <v>0</v>
          </cell>
          <cell r="O258">
            <v>0</v>
          </cell>
          <cell r="P258">
            <v>0</v>
          </cell>
          <cell r="Q258">
            <v>0</v>
          </cell>
          <cell r="R258">
            <v>0</v>
          </cell>
          <cell r="S258">
            <v>0</v>
          </cell>
          <cell r="T258">
            <v>0</v>
          </cell>
        </row>
        <row r="259">
          <cell r="G259" t="str">
            <v>111617</v>
          </cell>
          <cell r="M259" t="str">
            <v>111617 ЛЕНТА БСЖВ USD 40702840733810000018 транзит</v>
          </cell>
          <cell r="N259">
            <v>0</v>
          </cell>
          <cell r="O259">
            <v>0</v>
          </cell>
          <cell r="P259">
            <v>0</v>
          </cell>
          <cell r="Q259">
            <v>0</v>
          </cell>
          <cell r="R259">
            <v>0</v>
          </cell>
          <cell r="S259">
            <v>0</v>
          </cell>
          <cell r="T259">
            <v>0</v>
          </cell>
        </row>
        <row r="260">
          <cell r="G260" t="str">
            <v>111702</v>
          </cell>
          <cell r="M260" t="str">
            <v>111702 ИСТОЧНИК УРАЛСИБ USD 40702840822000505000</v>
          </cell>
          <cell r="N260">
            <v>0</v>
          </cell>
          <cell r="O260">
            <v>0</v>
          </cell>
          <cell r="P260">
            <v>0</v>
          </cell>
          <cell r="Q260">
            <v>0</v>
          </cell>
          <cell r="R260">
            <v>0</v>
          </cell>
          <cell r="S260">
            <v>0</v>
          </cell>
          <cell r="T260">
            <v>0</v>
          </cell>
        </row>
        <row r="261">
          <cell r="G261" t="str">
            <v>111703</v>
          </cell>
          <cell r="M261" t="str">
            <v>111703 ИСТОЧНИК УРАЛСИБ USD 40702840722000505100 транз</v>
          </cell>
          <cell r="N261">
            <v>0</v>
          </cell>
          <cell r="O261">
            <v>0</v>
          </cell>
          <cell r="P261">
            <v>0</v>
          </cell>
          <cell r="Q261">
            <v>0</v>
          </cell>
          <cell r="R261">
            <v>0</v>
          </cell>
          <cell r="S261">
            <v>0</v>
          </cell>
          <cell r="T261">
            <v>0</v>
          </cell>
        </row>
        <row r="262">
          <cell r="G262" t="str">
            <v>111704</v>
          </cell>
          <cell r="M262" t="str">
            <v>111704 ИСТОЧНИК УРАЛСИБ USD 40702840622000505200 сп.транз</v>
          </cell>
          <cell r="N262">
            <v>0</v>
          </cell>
          <cell r="O262">
            <v>0</v>
          </cell>
          <cell r="P262">
            <v>0</v>
          </cell>
          <cell r="Q262">
            <v>0</v>
          </cell>
          <cell r="R262">
            <v>0</v>
          </cell>
          <cell r="S262">
            <v>0</v>
          </cell>
          <cell r="T262">
            <v>0</v>
          </cell>
        </row>
        <row r="263">
          <cell r="G263" t="str">
            <v>111705</v>
          </cell>
          <cell r="M263" t="str">
            <v>111705 ИСТОЧНИК Райффайзен USD 40702840503000402377</v>
          </cell>
          <cell r="N263">
            <v>0</v>
          </cell>
          <cell r="O263">
            <v>0</v>
          </cell>
          <cell r="P263">
            <v>0</v>
          </cell>
          <cell r="Q263">
            <v>0</v>
          </cell>
          <cell r="R263">
            <v>0</v>
          </cell>
          <cell r="S263">
            <v>0</v>
          </cell>
          <cell r="T263">
            <v>0</v>
          </cell>
        </row>
        <row r="264">
          <cell r="G264" t="str">
            <v>111706</v>
          </cell>
          <cell r="M264" t="str">
            <v>111706 ИСТОЧНИК Райффайзен USD 40702840103002402377</v>
          </cell>
          <cell r="N264">
            <v>0</v>
          </cell>
          <cell r="O264">
            <v>0</v>
          </cell>
          <cell r="P264">
            <v>0</v>
          </cell>
          <cell r="Q264">
            <v>0</v>
          </cell>
          <cell r="R264">
            <v>0</v>
          </cell>
          <cell r="S264">
            <v>0</v>
          </cell>
          <cell r="T264">
            <v>0</v>
          </cell>
        </row>
        <row r="265">
          <cell r="G265" t="str">
            <v>112210</v>
          </cell>
          <cell r="M265" t="str">
            <v>112210 Факел ПСБ EUR 40702978839005000843</v>
          </cell>
          <cell r="N265">
            <v>0</v>
          </cell>
          <cell r="O265">
            <v>0</v>
          </cell>
          <cell r="P265">
            <v>0</v>
          </cell>
          <cell r="Q265">
            <v>0</v>
          </cell>
          <cell r="R265">
            <v>0</v>
          </cell>
          <cell r="S265">
            <v>0</v>
          </cell>
          <cell r="T265">
            <v>0</v>
          </cell>
        </row>
        <row r="266">
          <cell r="G266" t="str">
            <v>112211</v>
          </cell>
          <cell r="M266" t="str">
            <v>112211 Факел ПСБ EUR 40702978139005000844</v>
          </cell>
          <cell r="N266">
            <v>0</v>
          </cell>
          <cell r="O266">
            <v>0</v>
          </cell>
          <cell r="P266">
            <v>0</v>
          </cell>
          <cell r="Q266">
            <v>0</v>
          </cell>
          <cell r="R266">
            <v>0</v>
          </cell>
          <cell r="S266">
            <v>0</v>
          </cell>
          <cell r="T266">
            <v>0</v>
          </cell>
        </row>
        <row r="267">
          <cell r="G267" t="str">
            <v>112212</v>
          </cell>
          <cell r="M267" t="str">
            <v>112212 Факел ПСБ EUR 40702978439005000845</v>
          </cell>
          <cell r="N267">
            <v>0</v>
          </cell>
          <cell r="O267">
            <v>0</v>
          </cell>
          <cell r="P267">
            <v>0</v>
          </cell>
          <cell r="Q267">
            <v>0</v>
          </cell>
          <cell r="R267">
            <v>0</v>
          </cell>
          <cell r="S267">
            <v>0</v>
          </cell>
          <cell r="T267">
            <v>0</v>
          </cell>
        </row>
        <row r="268">
          <cell r="G268" t="str">
            <v>112418</v>
          </cell>
          <cell r="M268" t="str">
            <v>112418 Омни Сбербанк EUR 40702978655000100008</v>
          </cell>
          <cell r="N268">
            <v>0</v>
          </cell>
          <cell r="O268">
            <v>0</v>
          </cell>
          <cell r="P268">
            <v>0</v>
          </cell>
          <cell r="Q268">
            <v>0</v>
          </cell>
          <cell r="R268">
            <v>0</v>
          </cell>
          <cell r="S268">
            <v>0</v>
          </cell>
          <cell r="T268">
            <v>0</v>
          </cell>
        </row>
        <row r="269">
          <cell r="G269" t="str">
            <v>112419</v>
          </cell>
          <cell r="M269" t="str">
            <v>112419 Омни Сбербанк EUR 40702978555000200008</v>
          </cell>
          <cell r="N269">
            <v>0</v>
          </cell>
          <cell r="O269">
            <v>0</v>
          </cell>
          <cell r="P269">
            <v>0</v>
          </cell>
          <cell r="Q269">
            <v>0</v>
          </cell>
          <cell r="R269">
            <v>0</v>
          </cell>
          <cell r="S269">
            <v>0</v>
          </cell>
          <cell r="T269">
            <v>0</v>
          </cell>
        </row>
        <row r="270">
          <cell r="G270" t="str">
            <v>112420</v>
          </cell>
          <cell r="M270" t="str">
            <v>112420 Омни Сбербанк EUR 40702978455000300008</v>
          </cell>
          <cell r="N270">
            <v>0</v>
          </cell>
          <cell r="O270">
            <v>0</v>
          </cell>
          <cell r="P270">
            <v>0</v>
          </cell>
          <cell r="Q270">
            <v>0</v>
          </cell>
          <cell r="R270">
            <v>0</v>
          </cell>
          <cell r="S270">
            <v>0</v>
          </cell>
          <cell r="T270">
            <v>0</v>
          </cell>
        </row>
        <row r="271">
          <cell r="G271" t="str">
            <v>112607</v>
          </cell>
          <cell r="M271" t="str">
            <v>112607 ЛЕНТА УРАЛСИБ EUR 40702978422000534000</v>
          </cell>
          <cell r="N271">
            <v>0</v>
          </cell>
          <cell r="O271">
            <v>0</v>
          </cell>
          <cell r="P271">
            <v>0</v>
          </cell>
          <cell r="Q271">
            <v>0</v>
          </cell>
          <cell r="R271">
            <v>0</v>
          </cell>
          <cell r="S271">
            <v>0</v>
          </cell>
          <cell r="T271">
            <v>0</v>
          </cell>
        </row>
        <row r="272">
          <cell r="G272" t="str">
            <v>112608</v>
          </cell>
          <cell r="M272" t="str">
            <v>112608 ЛЕНТА УРАЛСИБ EUR 40702878322000534100 транз</v>
          </cell>
          <cell r="N272">
            <v>0</v>
          </cell>
          <cell r="O272">
            <v>0</v>
          </cell>
          <cell r="P272">
            <v>0</v>
          </cell>
          <cell r="Q272">
            <v>0</v>
          </cell>
          <cell r="R272">
            <v>0</v>
          </cell>
          <cell r="S272">
            <v>0</v>
          </cell>
          <cell r="T272">
            <v>0</v>
          </cell>
        </row>
        <row r="273">
          <cell r="G273" t="str">
            <v>112609</v>
          </cell>
          <cell r="M273" t="str">
            <v>112609 ЛЕНТА УРАЛСИБ EUR 40702978222000534200 сп.транз</v>
          </cell>
          <cell r="N273">
            <v>0</v>
          </cell>
          <cell r="O273">
            <v>0</v>
          </cell>
          <cell r="P273">
            <v>0</v>
          </cell>
          <cell r="Q273">
            <v>0</v>
          </cell>
          <cell r="R273">
            <v>0</v>
          </cell>
          <cell r="S273">
            <v>0</v>
          </cell>
          <cell r="T273">
            <v>0</v>
          </cell>
        </row>
        <row r="274">
          <cell r="G274" t="str">
            <v>112610</v>
          </cell>
          <cell r="M274" t="str">
            <v>112610 ЛЕНТА Сбербанк EUR 40702978055000169636</v>
          </cell>
          <cell r="N274">
            <v>0</v>
          </cell>
          <cell r="O274">
            <v>0</v>
          </cell>
          <cell r="P274">
            <v>0</v>
          </cell>
          <cell r="Q274">
            <v>0</v>
          </cell>
          <cell r="R274">
            <v>0</v>
          </cell>
          <cell r="S274">
            <v>0</v>
          </cell>
          <cell r="T274">
            <v>0</v>
          </cell>
        </row>
        <row r="275">
          <cell r="G275" t="str">
            <v>112611</v>
          </cell>
          <cell r="M275" t="str">
            <v>112611 ЛЕНТА Сбербанк EUR 40702978955000269636 транз</v>
          </cell>
          <cell r="N275">
            <v>0</v>
          </cell>
          <cell r="O275">
            <v>0</v>
          </cell>
          <cell r="P275">
            <v>0</v>
          </cell>
          <cell r="Q275">
            <v>0</v>
          </cell>
          <cell r="R275">
            <v>0</v>
          </cell>
          <cell r="S275">
            <v>0</v>
          </cell>
          <cell r="T275">
            <v>0</v>
          </cell>
        </row>
        <row r="276">
          <cell r="G276" t="str">
            <v>112612</v>
          </cell>
          <cell r="M276" t="str">
            <v>112612 ЛЕНТА ММБ EUR 40702978900020626742</v>
          </cell>
          <cell r="N276">
            <v>0</v>
          </cell>
          <cell r="O276">
            <v>0</v>
          </cell>
          <cell r="P276">
            <v>0</v>
          </cell>
          <cell r="Q276">
            <v>472282.23</v>
          </cell>
          <cell r="R276">
            <v>-472282.23</v>
          </cell>
          <cell r="S276">
            <v>0</v>
          </cell>
          <cell r="T276">
            <v>0</v>
          </cell>
        </row>
        <row r="277">
          <cell r="G277" t="str">
            <v>112613</v>
          </cell>
          <cell r="M277" t="str">
            <v>112613 ЛЕНТА ММБ EUR 40702978200020626743 транз</v>
          </cell>
          <cell r="N277">
            <v>0</v>
          </cell>
          <cell r="O277">
            <v>0</v>
          </cell>
          <cell r="P277">
            <v>0</v>
          </cell>
          <cell r="Q277">
            <v>0</v>
          </cell>
          <cell r="R277">
            <v>0</v>
          </cell>
          <cell r="S277">
            <v>0</v>
          </cell>
          <cell r="T277">
            <v>0</v>
          </cell>
        </row>
        <row r="278">
          <cell r="G278" t="str">
            <v>112614</v>
          </cell>
          <cell r="M278" t="str">
            <v>112614 ЛЕНТА БСЖВ EUR 40702978133810000014</v>
          </cell>
          <cell r="N278">
            <v>0</v>
          </cell>
          <cell r="O278">
            <v>0</v>
          </cell>
          <cell r="P278">
            <v>0</v>
          </cell>
          <cell r="Q278">
            <v>0</v>
          </cell>
          <cell r="R278">
            <v>0</v>
          </cell>
          <cell r="S278">
            <v>0</v>
          </cell>
          <cell r="T278">
            <v>0</v>
          </cell>
        </row>
        <row r="279">
          <cell r="G279" t="str">
            <v>112615</v>
          </cell>
          <cell r="M279" t="str">
            <v>112615 ЛЕНТА БСЖВ EUR 40702978133810000015 транз</v>
          </cell>
          <cell r="N279">
            <v>0</v>
          </cell>
          <cell r="O279">
            <v>0</v>
          </cell>
          <cell r="P279">
            <v>0</v>
          </cell>
          <cell r="Q279">
            <v>0</v>
          </cell>
          <cell r="R279">
            <v>0</v>
          </cell>
          <cell r="S279">
            <v>0</v>
          </cell>
          <cell r="T279">
            <v>0</v>
          </cell>
        </row>
        <row r="280">
          <cell r="G280" t="str">
            <v>112705</v>
          </cell>
          <cell r="M280" t="str">
            <v>112705 ИСТОЧНИК УРАЛСИБ EUR 40702978422000505000</v>
          </cell>
          <cell r="N280">
            <v>0</v>
          </cell>
          <cell r="O280">
            <v>0</v>
          </cell>
          <cell r="P280">
            <v>0</v>
          </cell>
          <cell r="Q280">
            <v>0</v>
          </cell>
          <cell r="R280">
            <v>0</v>
          </cell>
          <cell r="S280">
            <v>0</v>
          </cell>
          <cell r="T280">
            <v>0</v>
          </cell>
        </row>
        <row r="281">
          <cell r="G281" t="str">
            <v>112706</v>
          </cell>
          <cell r="M281" t="str">
            <v>112706 ИСТОЧНИК УРАЛСИБ EUR 40702978322000505100 транз</v>
          </cell>
          <cell r="N281">
            <v>0</v>
          </cell>
          <cell r="O281">
            <v>0</v>
          </cell>
          <cell r="P281">
            <v>0</v>
          </cell>
          <cell r="Q281">
            <v>0</v>
          </cell>
          <cell r="R281">
            <v>0</v>
          </cell>
          <cell r="S281">
            <v>0</v>
          </cell>
          <cell r="T281">
            <v>0</v>
          </cell>
        </row>
        <row r="282">
          <cell r="G282" t="str">
            <v>112707</v>
          </cell>
          <cell r="M282" t="str">
            <v>112707 ИСТОЧНИК УРАЛСИБ EUR 40702978222000505200 сп.транз</v>
          </cell>
          <cell r="N282">
            <v>0</v>
          </cell>
          <cell r="O282">
            <v>0</v>
          </cell>
          <cell r="P282">
            <v>0</v>
          </cell>
          <cell r="Q282">
            <v>0</v>
          </cell>
          <cell r="R282">
            <v>0</v>
          </cell>
          <cell r="S282">
            <v>0</v>
          </cell>
          <cell r="T282">
            <v>0</v>
          </cell>
        </row>
        <row r="283">
          <cell r="G283" t="str">
            <v>113601</v>
          </cell>
          <cell r="M283" t="str">
            <v>113601 Лента СБ RUB 42102810155000000005 Депозитный счет</v>
          </cell>
        </row>
        <row r="284">
          <cell r="G284" t="str">
            <v>118010</v>
          </cell>
          <cell r="M284" t="str">
            <v>118010 Тех.счет для входящих платежей по банк.выписке</v>
          </cell>
          <cell r="N284">
            <v>0</v>
          </cell>
          <cell r="O284">
            <v>0</v>
          </cell>
          <cell r="P284">
            <v>0</v>
          </cell>
          <cell r="Q284">
            <v>0</v>
          </cell>
          <cell r="R284">
            <v>0</v>
          </cell>
          <cell r="S284">
            <v>0</v>
          </cell>
          <cell r="T284">
            <v>0</v>
          </cell>
        </row>
        <row r="285">
          <cell r="G285" t="str">
            <v>118020</v>
          </cell>
          <cell r="M285" t="str">
            <v>118020 Тех.счет для исходящих платежей по банк.выписке</v>
          </cell>
          <cell r="N285">
            <v>0</v>
          </cell>
          <cell r="O285">
            <v>0</v>
          </cell>
          <cell r="P285">
            <v>0</v>
          </cell>
          <cell r="Q285">
            <v>0</v>
          </cell>
          <cell r="R285">
            <v>0</v>
          </cell>
          <cell r="S285">
            <v>0</v>
          </cell>
          <cell r="T285">
            <v>-6452.6</v>
          </cell>
        </row>
        <row r="286">
          <cell r="G286" t="str">
            <v>118030</v>
          </cell>
          <cell r="M286" t="str">
            <v>118030 F110-outgoing payments-subaccount</v>
          </cell>
          <cell r="N286">
            <v>0</v>
          </cell>
          <cell r="O286">
            <v>0</v>
          </cell>
          <cell r="P286">
            <v>0</v>
          </cell>
          <cell r="Q286">
            <v>0</v>
          </cell>
          <cell r="R286">
            <v>0</v>
          </cell>
          <cell r="S286">
            <v>0</v>
          </cell>
          <cell r="T286">
            <v>0</v>
          </cell>
        </row>
        <row r="287">
          <cell r="G287" t="str">
            <v>118999</v>
          </cell>
          <cell r="M287" t="str">
            <v>118999 F110-Tech.a/c-pmt differ. with alternative currenc</v>
          </cell>
          <cell r="N287">
            <v>0</v>
          </cell>
          <cell r="O287">
            <v>0</v>
          </cell>
          <cell r="P287">
            <v>0</v>
          </cell>
          <cell r="Q287">
            <v>0</v>
          </cell>
          <cell r="R287">
            <v>0</v>
          </cell>
          <cell r="S287">
            <v>0</v>
          </cell>
          <cell r="T287">
            <v>0</v>
          </cell>
        </row>
        <row r="288">
          <cell r="G288" t="str">
            <v>119000</v>
          </cell>
          <cell r="M288" t="str">
            <v>119000 Депозитный счет</v>
          </cell>
          <cell r="N288">
            <v>0</v>
          </cell>
          <cell r="O288">
            <v>0</v>
          </cell>
          <cell r="P288">
            <v>0</v>
          </cell>
          <cell r="Q288">
            <v>0</v>
          </cell>
          <cell r="R288">
            <v>0</v>
          </cell>
          <cell r="S288">
            <v>0</v>
          </cell>
          <cell r="T288">
            <v>0</v>
          </cell>
        </row>
        <row r="289">
          <cell r="G289" t="str">
            <v>119100</v>
          </cell>
          <cell r="M289" t="str">
            <v>119100 ПИОНЕР БАЛТ БАНК RUB 40702810300000016147 д.в пути</v>
          </cell>
          <cell r="N289">
            <v>0</v>
          </cell>
          <cell r="O289">
            <v>0</v>
          </cell>
          <cell r="P289">
            <v>0</v>
          </cell>
          <cell r="Q289">
            <v>0</v>
          </cell>
          <cell r="R289">
            <v>0</v>
          </cell>
          <cell r="S289">
            <v>0</v>
          </cell>
          <cell r="T289">
            <v>0</v>
          </cell>
        </row>
        <row r="290">
          <cell r="G290" t="str">
            <v>119200</v>
          </cell>
          <cell r="M290" t="str">
            <v>119200 ПИОНЕР ПСБ RUB 40702810439000002935 деньги в пути</v>
          </cell>
          <cell r="N290">
            <v>0</v>
          </cell>
          <cell r="O290">
            <v>0</v>
          </cell>
          <cell r="P290">
            <v>0</v>
          </cell>
          <cell r="Q290">
            <v>0</v>
          </cell>
          <cell r="R290">
            <v>0</v>
          </cell>
          <cell r="S290">
            <v>0</v>
          </cell>
          <cell r="T290">
            <v>0</v>
          </cell>
        </row>
        <row r="291">
          <cell r="G291" t="str">
            <v>119300</v>
          </cell>
          <cell r="M291" t="str">
            <v>119300 Транзитные счета банки</v>
          </cell>
          <cell r="N291">
            <v>0</v>
          </cell>
          <cell r="O291">
            <v>0</v>
          </cell>
          <cell r="P291">
            <v>0</v>
          </cell>
          <cell r="Q291">
            <v>0</v>
          </cell>
          <cell r="R291">
            <v>0</v>
          </cell>
          <cell r="S291">
            <v>0</v>
          </cell>
          <cell r="T291">
            <v>0</v>
          </cell>
        </row>
        <row r="292">
          <cell r="G292" t="str">
            <v>119400</v>
          </cell>
          <cell r="M292" t="str">
            <v>119400 Счет оффшорной компании Istochnic LTD</v>
          </cell>
          <cell r="N292">
            <v>82518788.540000007</v>
          </cell>
          <cell r="O292">
            <v>-82518788.540000007</v>
          </cell>
          <cell r="P292">
            <v>0</v>
          </cell>
          <cell r="Q292">
            <v>0</v>
          </cell>
          <cell r="R292">
            <v>0</v>
          </cell>
          <cell r="S292">
            <v>0</v>
          </cell>
          <cell r="T292">
            <v>0</v>
          </cell>
        </row>
        <row r="293">
          <cell r="G293" t="str">
            <v>119410</v>
          </cell>
          <cell r="M293" t="str">
            <v>119410 Счет оффшорной компании Istochnic LTD в USD</v>
          </cell>
          <cell r="N293">
            <v>0</v>
          </cell>
          <cell r="O293">
            <v>36536366.369999997</v>
          </cell>
          <cell r="P293">
            <v>-7856698.6600000001</v>
          </cell>
          <cell r="Q293">
            <v>-25347313.91</v>
          </cell>
          <cell r="R293">
            <v>-591913.52</v>
          </cell>
          <cell r="S293">
            <v>-451548.6</v>
          </cell>
          <cell r="T293">
            <v>-998332.91</v>
          </cell>
        </row>
        <row r="294">
          <cell r="G294" t="str">
            <v>119420</v>
          </cell>
          <cell r="M294" t="str">
            <v>119420 Счет оффшорной компании Istochnic LTD в EUR</v>
          </cell>
          <cell r="N294">
            <v>0</v>
          </cell>
          <cell r="O294">
            <v>783.83</v>
          </cell>
          <cell r="P294">
            <v>-776.44</v>
          </cell>
          <cell r="Q294">
            <v>0</v>
          </cell>
          <cell r="R294">
            <v>3098.82</v>
          </cell>
          <cell r="S294">
            <v>-3095.89</v>
          </cell>
          <cell r="T294">
            <v>-29559.84</v>
          </cell>
        </row>
        <row r="295">
          <cell r="G295" t="str">
            <v>119430</v>
          </cell>
          <cell r="M295" t="str">
            <v>119430 Счет оффшорной компании Istochnic LTD в GBP</v>
          </cell>
          <cell r="N295">
            <v>0</v>
          </cell>
          <cell r="O295">
            <v>0</v>
          </cell>
          <cell r="P295">
            <v>0</v>
          </cell>
          <cell r="Q295">
            <v>0</v>
          </cell>
          <cell r="R295">
            <v>0</v>
          </cell>
          <cell r="S295">
            <v>0</v>
          </cell>
          <cell r="T295">
            <v>0</v>
          </cell>
        </row>
        <row r="296">
          <cell r="G296" t="str">
            <v>119500</v>
          </cell>
          <cell r="M296" t="str">
            <v>119500 Транзитные счета третие лица (П.С.В)</v>
          </cell>
          <cell r="N296">
            <v>0</v>
          </cell>
          <cell r="O296">
            <v>0</v>
          </cell>
          <cell r="P296">
            <v>0</v>
          </cell>
          <cell r="Q296">
            <v>0</v>
          </cell>
          <cell r="R296">
            <v>0</v>
          </cell>
          <cell r="S296">
            <v>0</v>
          </cell>
          <cell r="T296">
            <v>0</v>
          </cell>
        </row>
        <row r="297">
          <cell r="G297" t="str">
            <v>120000</v>
          </cell>
          <cell r="M297" t="str">
            <v>120000 Ссуды сотрудникам</v>
          </cell>
          <cell r="N297">
            <v>2200003.63</v>
          </cell>
          <cell r="O297">
            <v>-145132.41</v>
          </cell>
          <cell r="P297">
            <v>467164.68</v>
          </cell>
          <cell r="Q297">
            <v>712875.33</v>
          </cell>
          <cell r="R297">
            <v>-108588.7</v>
          </cell>
          <cell r="S297">
            <v>-220923.8</v>
          </cell>
          <cell r="T297">
            <v>-229457.2</v>
          </cell>
        </row>
        <row r="298">
          <cell r="G298" t="str">
            <v>120010</v>
          </cell>
          <cell r="M298" t="str">
            <v>120010 Займы выданные в рублях</v>
          </cell>
          <cell r="N298">
            <v>0</v>
          </cell>
          <cell r="O298">
            <v>0</v>
          </cell>
          <cell r="P298">
            <v>0</v>
          </cell>
          <cell r="Q298">
            <v>0</v>
          </cell>
          <cell r="R298">
            <v>0</v>
          </cell>
          <cell r="S298">
            <v>23856657.539999999</v>
          </cell>
          <cell r="T298">
            <v>135957900</v>
          </cell>
        </row>
        <row r="299">
          <cell r="G299" t="str">
            <v>120099</v>
          </cell>
          <cell r="M299" t="str">
            <v>120099 Ссуды сотрудникам (корр.счет)</v>
          </cell>
          <cell r="N299">
            <v>-35427.54</v>
          </cell>
          <cell r="O299">
            <v>24000.54</v>
          </cell>
          <cell r="P299">
            <v>-25100.59</v>
          </cell>
          <cell r="Q299">
            <v>8117.67</v>
          </cell>
          <cell r="R299">
            <v>-2776.48</v>
          </cell>
          <cell r="S299">
            <v>20599.3</v>
          </cell>
          <cell r="T299">
            <v>37431.160000000003</v>
          </cell>
        </row>
        <row r="300">
          <cell r="G300" t="str">
            <v>140000</v>
          </cell>
          <cell r="M300" t="str">
            <v>140000 Дебиторская задолжен.(по товарам) внутри страны</v>
          </cell>
          <cell r="N300">
            <v>1141205.54</v>
          </cell>
          <cell r="O300">
            <v>-702123.14</v>
          </cell>
          <cell r="P300">
            <v>-66912.75</v>
          </cell>
          <cell r="Q300">
            <v>90211.34</v>
          </cell>
          <cell r="R300">
            <v>-258550.22</v>
          </cell>
          <cell r="S300">
            <v>94248.89</v>
          </cell>
          <cell r="T300">
            <v>-269600.31</v>
          </cell>
        </row>
        <row r="301">
          <cell r="G301" t="str">
            <v>140010</v>
          </cell>
          <cell r="M301" t="str">
            <v>140010 Дебиторская задолженность (по ОС) внутри страны</v>
          </cell>
          <cell r="N301">
            <v>-600000</v>
          </cell>
          <cell r="O301">
            <v>-4803679.9000000004</v>
          </cell>
          <cell r="P301">
            <v>0</v>
          </cell>
          <cell r="Q301">
            <v>0</v>
          </cell>
          <cell r="R301">
            <v>-1809470.72</v>
          </cell>
          <cell r="S301">
            <v>-67837333.420000002</v>
          </cell>
          <cell r="T301">
            <v>129949753.14</v>
          </cell>
        </row>
        <row r="302">
          <cell r="G302" t="str">
            <v>140020</v>
          </cell>
          <cell r="M302" t="str">
            <v>140020 Дебиторская задолжен.(по услугам) внутри страны</v>
          </cell>
          <cell r="N302">
            <v>19346367.550000001</v>
          </cell>
          <cell r="O302">
            <v>-3310433.16</v>
          </cell>
          <cell r="P302">
            <v>-518223.52</v>
          </cell>
          <cell r="Q302">
            <v>4416152.16</v>
          </cell>
          <cell r="R302">
            <v>-205281.59</v>
          </cell>
          <cell r="S302">
            <v>2149536.2400000002</v>
          </cell>
          <cell r="T302">
            <v>5495744.1699999999</v>
          </cell>
        </row>
        <row r="303">
          <cell r="G303" t="str">
            <v>140090</v>
          </cell>
          <cell r="M303" t="str">
            <v>140090 Дебиторская задолженность внутри страны - СРЛ</v>
          </cell>
          <cell r="N303">
            <v>0</v>
          </cell>
          <cell r="O303">
            <v>0</v>
          </cell>
          <cell r="P303">
            <v>0</v>
          </cell>
          <cell r="Q303">
            <v>0</v>
          </cell>
          <cell r="R303">
            <v>0</v>
          </cell>
          <cell r="S303">
            <v>-297</v>
          </cell>
          <cell r="T303">
            <v>0</v>
          </cell>
        </row>
        <row r="304">
          <cell r="G304" t="str">
            <v>140099</v>
          </cell>
          <cell r="M304" t="str">
            <v>140099 Дебиторская задолжен.товары (коррект.счет)</v>
          </cell>
          <cell r="N304">
            <v>0</v>
          </cell>
          <cell r="O304">
            <v>0</v>
          </cell>
          <cell r="P304">
            <v>0</v>
          </cell>
          <cell r="Q304">
            <v>0</v>
          </cell>
          <cell r="R304">
            <v>0</v>
          </cell>
          <cell r="S304">
            <v>0</v>
          </cell>
          <cell r="T304">
            <v>0</v>
          </cell>
        </row>
        <row r="305">
          <cell r="G305" t="str">
            <v>140200</v>
          </cell>
          <cell r="M305" t="str">
            <v>140200 Авансы полученные    (по товарам) внутри страны</v>
          </cell>
          <cell r="N305">
            <v>0</v>
          </cell>
          <cell r="O305">
            <v>0</v>
          </cell>
          <cell r="P305">
            <v>0</v>
          </cell>
          <cell r="Q305">
            <v>0</v>
          </cell>
          <cell r="R305">
            <v>0</v>
          </cell>
          <cell r="S305">
            <v>-1922494.64</v>
          </cell>
          <cell r="T305">
            <v>-767430.4</v>
          </cell>
        </row>
        <row r="306">
          <cell r="G306" t="str">
            <v>140210</v>
          </cell>
          <cell r="M306" t="str">
            <v>140210 НДС по авансам полученным</v>
          </cell>
          <cell r="N306">
            <v>0</v>
          </cell>
          <cell r="O306">
            <v>0</v>
          </cell>
          <cell r="P306">
            <v>0</v>
          </cell>
          <cell r="Q306">
            <v>0</v>
          </cell>
          <cell r="R306">
            <v>0</v>
          </cell>
          <cell r="S306">
            <v>293261.90999999997</v>
          </cell>
          <cell r="T306">
            <v>117065.66</v>
          </cell>
        </row>
        <row r="307">
          <cell r="G307" t="str">
            <v>141000</v>
          </cell>
          <cell r="M307" t="str">
            <v>141000 Дебиторская задолженность (по товарам) за рубежом</v>
          </cell>
          <cell r="N307">
            <v>0</v>
          </cell>
          <cell r="O307">
            <v>0</v>
          </cell>
          <cell r="P307">
            <v>0</v>
          </cell>
          <cell r="Q307">
            <v>0</v>
          </cell>
          <cell r="R307">
            <v>0</v>
          </cell>
          <cell r="S307">
            <v>0</v>
          </cell>
          <cell r="T307">
            <v>0</v>
          </cell>
        </row>
        <row r="308">
          <cell r="G308" t="str">
            <v>141010</v>
          </cell>
          <cell r="M308" t="str">
            <v>141010 Дебиторская задолженность (по ОС) за рубежом</v>
          </cell>
          <cell r="N308">
            <v>0</v>
          </cell>
          <cell r="O308">
            <v>0</v>
          </cell>
          <cell r="P308">
            <v>0</v>
          </cell>
          <cell r="Q308">
            <v>0</v>
          </cell>
          <cell r="R308">
            <v>0</v>
          </cell>
          <cell r="S308">
            <v>0</v>
          </cell>
          <cell r="T308">
            <v>0</v>
          </cell>
        </row>
        <row r="309">
          <cell r="G309" t="str">
            <v>141020</v>
          </cell>
          <cell r="M309" t="str">
            <v>141020 Дебиторская задолженность (по услугам) за рубежом</v>
          </cell>
          <cell r="N309">
            <v>3505038.97</v>
          </cell>
          <cell r="O309">
            <v>2319.7800000000002</v>
          </cell>
          <cell r="P309">
            <v>-2319.7800000000002</v>
          </cell>
          <cell r="Q309">
            <v>-540907.87</v>
          </cell>
          <cell r="R309">
            <v>-992265.96</v>
          </cell>
          <cell r="S309">
            <v>-1014965.14</v>
          </cell>
          <cell r="T309">
            <v>862.94</v>
          </cell>
        </row>
        <row r="310">
          <cell r="G310" t="str">
            <v>141090</v>
          </cell>
          <cell r="M310" t="str">
            <v>141090 Дебиторская задолженность за рубежом - СРЛ</v>
          </cell>
          <cell r="N310">
            <v>0</v>
          </cell>
          <cell r="O310">
            <v>0</v>
          </cell>
          <cell r="P310">
            <v>0</v>
          </cell>
          <cell r="Q310">
            <v>0</v>
          </cell>
          <cell r="R310">
            <v>0</v>
          </cell>
          <cell r="S310">
            <v>0</v>
          </cell>
          <cell r="T310">
            <v>0</v>
          </cell>
        </row>
        <row r="311">
          <cell r="G311" t="str">
            <v>141099</v>
          </cell>
          <cell r="M311" t="str">
            <v>141099 Дебиторская задолженн.ОС (коррект.счет)</v>
          </cell>
          <cell r="N311">
            <v>0</v>
          </cell>
          <cell r="O311">
            <v>0</v>
          </cell>
          <cell r="P311">
            <v>0</v>
          </cell>
          <cell r="Q311">
            <v>0</v>
          </cell>
          <cell r="R311">
            <v>0</v>
          </cell>
          <cell r="S311">
            <v>0</v>
          </cell>
          <cell r="T311">
            <v>0</v>
          </cell>
        </row>
        <row r="312">
          <cell r="G312" t="str">
            <v>142000</v>
          </cell>
          <cell r="M312" t="str">
            <v>142000 Дебиторская задолженность - магазины</v>
          </cell>
          <cell r="N312">
            <v>0</v>
          </cell>
          <cell r="O312">
            <v>0</v>
          </cell>
          <cell r="P312">
            <v>0</v>
          </cell>
          <cell r="Q312">
            <v>0</v>
          </cell>
          <cell r="R312">
            <v>0</v>
          </cell>
          <cell r="S312">
            <v>0</v>
          </cell>
          <cell r="T312">
            <v>0</v>
          </cell>
        </row>
        <row r="313">
          <cell r="G313" t="str">
            <v>142099</v>
          </cell>
          <cell r="M313" t="str">
            <v>142099 Дебиторская задолжен. - услуги (коррект.счет)</v>
          </cell>
          <cell r="N313">
            <v>-254134.41</v>
          </cell>
          <cell r="O313">
            <v>106450.97</v>
          </cell>
          <cell r="P313">
            <v>-39050.21</v>
          </cell>
          <cell r="Q313">
            <v>66648.179999999993</v>
          </cell>
          <cell r="R313">
            <v>43695.46</v>
          </cell>
          <cell r="S313">
            <v>55270.99</v>
          </cell>
          <cell r="T313">
            <v>31156.26</v>
          </cell>
        </row>
        <row r="314">
          <cell r="G314" t="str">
            <v>143000</v>
          </cell>
          <cell r="M314" t="str">
            <v>143000 "Дебиторская задолженность - юр.лица ТД ""Лента"""</v>
          </cell>
          <cell r="N314">
            <v>0</v>
          </cell>
          <cell r="O314">
            <v>0</v>
          </cell>
          <cell r="P314">
            <v>0</v>
          </cell>
          <cell r="Q314">
            <v>0</v>
          </cell>
          <cell r="R314">
            <v>0</v>
          </cell>
          <cell r="S314">
            <v>0</v>
          </cell>
          <cell r="T314">
            <v>0</v>
          </cell>
        </row>
        <row r="315">
          <cell r="G315" t="str">
            <v>143099</v>
          </cell>
          <cell r="M315" t="str">
            <v>143099 Дебиторская задолжен. - юр.лица Лента (корр.счет)</v>
          </cell>
          <cell r="N315">
            <v>0</v>
          </cell>
          <cell r="O315">
            <v>0</v>
          </cell>
          <cell r="P315">
            <v>0</v>
          </cell>
          <cell r="Q315">
            <v>0</v>
          </cell>
          <cell r="R315">
            <v>0</v>
          </cell>
          <cell r="S315">
            <v>0</v>
          </cell>
          <cell r="T315">
            <v>0</v>
          </cell>
        </row>
        <row r="316">
          <cell r="G316" t="str">
            <v>144000</v>
          </cell>
          <cell r="M316" t="str">
            <v>144000 Дебиторская задолженность подотчетных лиц</v>
          </cell>
          <cell r="N316">
            <v>63896.480000000003</v>
          </cell>
          <cell r="O316">
            <v>-13794</v>
          </cell>
          <cell r="P316">
            <v>-46078.99</v>
          </cell>
          <cell r="Q316">
            <v>-3591</v>
          </cell>
          <cell r="R316">
            <v>-1000</v>
          </cell>
          <cell r="S316">
            <v>-91132.99</v>
          </cell>
          <cell r="T316">
            <v>68.12</v>
          </cell>
        </row>
        <row r="317">
          <cell r="G317" t="str">
            <v>144099</v>
          </cell>
          <cell r="M317" t="str">
            <v>144099 Дебиторская задолжен.подотчет.лиц (коррект.счет)</v>
          </cell>
          <cell r="N317">
            <v>0</v>
          </cell>
          <cell r="O317">
            <v>0</v>
          </cell>
          <cell r="P317">
            <v>0</v>
          </cell>
          <cell r="Q317">
            <v>0</v>
          </cell>
          <cell r="R317">
            <v>0</v>
          </cell>
          <cell r="S317">
            <v>0</v>
          </cell>
          <cell r="T317">
            <v>0</v>
          </cell>
        </row>
        <row r="318">
          <cell r="G318" t="str">
            <v>144100</v>
          </cell>
          <cell r="M318" t="str">
            <v>144100 Дебиторская задолженность подотчетных лиц (БУ)</v>
          </cell>
          <cell r="N318">
            <v>0</v>
          </cell>
          <cell r="O318">
            <v>0</v>
          </cell>
          <cell r="P318">
            <v>0</v>
          </cell>
          <cell r="Q318">
            <v>0</v>
          </cell>
          <cell r="R318">
            <v>0</v>
          </cell>
          <cell r="S318">
            <v>0</v>
          </cell>
          <cell r="T318">
            <v>0</v>
          </cell>
        </row>
        <row r="319">
          <cell r="G319" t="str">
            <v>145000</v>
          </cell>
          <cell r="M319" t="str">
            <v>145000 Дебиторская задолж.покуп.уценен.товар.(сотр.Ленты)</v>
          </cell>
          <cell r="N319">
            <v>0</v>
          </cell>
          <cell r="O319">
            <v>0</v>
          </cell>
          <cell r="P319">
            <v>0</v>
          </cell>
          <cell r="Q319">
            <v>0</v>
          </cell>
          <cell r="R319">
            <v>0</v>
          </cell>
          <cell r="S319">
            <v>0</v>
          </cell>
          <cell r="T319">
            <v>0</v>
          </cell>
        </row>
        <row r="320">
          <cell r="G320" t="str">
            <v>145099</v>
          </cell>
          <cell r="M320" t="str">
            <v>145099 Деб.задолж.покуп.уц.товар.(сотр.Ленты) (корр.счет)</v>
          </cell>
          <cell r="N320">
            <v>0</v>
          </cell>
          <cell r="O320">
            <v>0</v>
          </cell>
          <cell r="P320">
            <v>0</v>
          </cell>
          <cell r="Q320">
            <v>0</v>
          </cell>
          <cell r="R320">
            <v>0</v>
          </cell>
          <cell r="S320">
            <v>0</v>
          </cell>
          <cell r="T320">
            <v>0</v>
          </cell>
        </row>
        <row r="321">
          <cell r="G321" t="str">
            <v>146000</v>
          </cell>
          <cell r="M321" t="str">
            <v>146000 Целевое финансирование</v>
          </cell>
          <cell r="N321">
            <v>0</v>
          </cell>
          <cell r="O321">
            <v>0</v>
          </cell>
          <cell r="P321">
            <v>0</v>
          </cell>
          <cell r="Q321">
            <v>0</v>
          </cell>
          <cell r="R321">
            <v>0</v>
          </cell>
          <cell r="S321">
            <v>0</v>
          </cell>
          <cell r="T321">
            <v>0</v>
          </cell>
        </row>
        <row r="322">
          <cell r="G322" t="str">
            <v>147000</v>
          </cell>
          <cell r="M322" t="str">
            <v>147000 Дебиторская задолженность покупателей по б/н</v>
          </cell>
          <cell r="N322">
            <v>0</v>
          </cell>
          <cell r="O322">
            <v>0</v>
          </cell>
          <cell r="P322">
            <v>0</v>
          </cell>
          <cell r="Q322">
            <v>-35804.129999999997</v>
          </cell>
          <cell r="R322">
            <v>-59844.97</v>
          </cell>
          <cell r="S322">
            <v>-26098.54</v>
          </cell>
          <cell r="T322">
            <v>40332.449999999997</v>
          </cell>
        </row>
        <row r="323">
          <cell r="G323" t="str">
            <v>148000</v>
          </cell>
          <cell r="M323" t="str">
            <v>148000 Дебиторская задолженность покупателей через кассы</v>
          </cell>
          <cell r="N323">
            <v>535650.01</v>
          </cell>
          <cell r="O323">
            <v>1747.72</v>
          </cell>
          <cell r="P323">
            <v>-68925.710000000006</v>
          </cell>
          <cell r="Q323">
            <v>-453634.06</v>
          </cell>
          <cell r="R323">
            <v>-38128.870000000003</v>
          </cell>
          <cell r="S323">
            <v>11665.11</v>
          </cell>
          <cell r="T323">
            <v>11074.1</v>
          </cell>
        </row>
        <row r="324">
          <cell r="G324" t="str">
            <v>148099</v>
          </cell>
          <cell r="M324" t="str">
            <v>148099 Дебиторская задолжен.покупат.ч/кассы (корр.счет)</v>
          </cell>
          <cell r="N324">
            <v>0</v>
          </cell>
          <cell r="O324">
            <v>0</v>
          </cell>
          <cell r="P324">
            <v>0</v>
          </cell>
          <cell r="Q324">
            <v>0</v>
          </cell>
          <cell r="R324">
            <v>0</v>
          </cell>
          <cell r="S324">
            <v>0</v>
          </cell>
          <cell r="T324">
            <v>0</v>
          </cell>
        </row>
        <row r="325">
          <cell r="G325" t="str">
            <v>149000</v>
          </cell>
          <cell r="M325" t="str">
            <v>149000 Дебиторская задолжен.проч.(анонимные покупатели)</v>
          </cell>
          <cell r="N325">
            <v>0</v>
          </cell>
          <cell r="O325">
            <v>0</v>
          </cell>
          <cell r="P325">
            <v>0</v>
          </cell>
          <cell r="Q325">
            <v>0</v>
          </cell>
          <cell r="R325">
            <v>0</v>
          </cell>
          <cell r="S325">
            <v>0</v>
          </cell>
          <cell r="T325">
            <v>0</v>
          </cell>
        </row>
        <row r="326">
          <cell r="G326" t="str">
            <v>149099</v>
          </cell>
          <cell r="M326" t="str">
            <v>149099 Дебиторская задолжен.проч.(ан.покупат., корр.счет)</v>
          </cell>
          <cell r="N326">
            <v>-24929.73</v>
          </cell>
          <cell r="O326">
            <v>6430.56</v>
          </cell>
          <cell r="P326">
            <v>-2274.29</v>
          </cell>
          <cell r="Q326">
            <v>19644.46</v>
          </cell>
          <cell r="R326">
            <v>0</v>
          </cell>
          <cell r="S326">
            <v>0</v>
          </cell>
          <cell r="T326">
            <v>0</v>
          </cell>
        </row>
        <row r="327">
          <cell r="G327" t="str">
            <v>149999</v>
          </cell>
          <cell r="M327" t="str">
            <v>149999 Кредиторы, являющиеся дебиторами</v>
          </cell>
          <cell r="N327">
            <v>0</v>
          </cell>
          <cell r="O327">
            <v>0</v>
          </cell>
          <cell r="P327">
            <v>0</v>
          </cell>
          <cell r="Q327">
            <v>0</v>
          </cell>
          <cell r="R327">
            <v>0</v>
          </cell>
          <cell r="S327">
            <v>0</v>
          </cell>
          <cell r="T327">
            <v>0</v>
          </cell>
        </row>
        <row r="328">
          <cell r="G328" t="str">
            <v>154000</v>
          </cell>
          <cell r="M328" t="str">
            <v>154000 Предварительный НДС по товарам</v>
          </cell>
          <cell r="N328">
            <v>0</v>
          </cell>
          <cell r="O328">
            <v>116715432.15000001</v>
          </cell>
          <cell r="P328">
            <v>137245205.83000001</v>
          </cell>
          <cell r="Q328">
            <v>153353264.62</v>
          </cell>
          <cell r="R328">
            <v>155229646.69999999</v>
          </cell>
          <cell r="S328">
            <v>51528839.740000002</v>
          </cell>
          <cell r="T328">
            <v>0</v>
          </cell>
        </row>
        <row r="329">
          <cell r="G329" t="str">
            <v>154010</v>
          </cell>
          <cell r="M329" t="str">
            <v>154010 Предв.НДС по проч.ТМЦ (сырье, мат.д/собств.исп.)</v>
          </cell>
          <cell r="N329">
            <v>0</v>
          </cell>
          <cell r="O329">
            <v>1629295.51</v>
          </cell>
          <cell r="P329">
            <v>1194455.8600000001</v>
          </cell>
          <cell r="Q329">
            <v>1045412.77</v>
          </cell>
          <cell r="R329">
            <v>1072873.3899999999</v>
          </cell>
          <cell r="S329">
            <v>464938.83</v>
          </cell>
          <cell r="T329">
            <v>0</v>
          </cell>
        </row>
        <row r="330">
          <cell r="G330" t="str">
            <v>154050</v>
          </cell>
          <cell r="M330" t="str">
            <v>154050 Отсроченный входящий налог</v>
          </cell>
          <cell r="N330">
            <v>0</v>
          </cell>
          <cell r="O330">
            <v>0</v>
          </cell>
          <cell r="P330">
            <v>0</v>
          </cell>
          <cell r="Q330">
            <v>0</v>
          </cell>
          <cell r="R330">
            <v>0</v>
          </cell>
          <cell r="S330">
            <v>0</v>
          </cell>
          <cell r="T330">
            <v>0</v>
          </cell>
        </row>
        <row r="331">
          <cell r="G331" t="str">
            <v>154060</v>
          </cell>
          <cell r="M331" t="str">
            <v>154060 Предварительный НДС по товарам до 2005г.</v>
          </cell>
          <cell r="N331">
            <v>155225645.88</v>
          </cell>
          <cell r="O331">
            <v>0</v>
          </cell>
          <cell r="P331">
            <v>0</v>
          </cell>
          <cell r="Q331">
            <v>0</v>
          </cell>
          <cell r="R331">
            <v>0</v>
          </cell>
          <cell r="S331">
            <v>0</v>
          </cell>
          <cell r="T331">
            <v>0</v>
          </cell>
        </row>
        <row r="332">
          <cell r="G332" t="str">
            <v>154070</v>
          </cell>
          <cell r="M332" t="str">
            <v>154070 Предварительный НДС по ОС до 2005г.</v>
          </cell>
          <cell r="N332">
            <v>7005864.4100000001</v>
          </cell>
          <cell r="O332">
            <v>0</v>
          </cell>
          <cell r="P332">
            <v>0</v>
          </cell>
          <cell r="Q332">
            <v>0</v>
          </cell>
          <cell r="R332">
            <v>0</v>
          </cell>
          <cell r="S332">
            <v>0</v>
          </cell>
          <cell r="T332">
            <v>0</v>
          </cell>
        </row>
        <row r="333">
          <cell r="G333" t="str">
            <v>154080</v>
          </cell>
          <cell r="M333" t="str">
            <v>154080 Предварительный НДС по услуг до 2005г.</v>
          </cell>
          <cell r="N333">
            <v>1156276.73</v>
          </cell>
          <cell r="O333">
            <v>0</v>
          </cell>
          <cell r="P333">
            <v>0</v>
          </cell>
          <cell r="Q333">
            <v>0</v>
          </cell>
          <cell r="R333">
            <v>0</v>
          </cell>
          <cell r="S333">
            <v>0</v>
          </cell>
          <cell r="T333">
            <v>0</v>
          </cell>
        </row>
        <row r="334">
          <cell r="G334" t="str">
            <v>154100</v>
          </cell>
          <cell r="M334" t="str">
            <v>154100 Предварительный НДС по услугам непроизв.характера</v>
          </cell>
          <cell r="N334">
            <v>0</v>
          </cell>
          <cell r="O334">
            <v>356664.38</v>
          </cell>
          <cell r="P334">
            <v>990554.74</v>
          </cell>
          <cell r="Q334">
            <v>2840624.96</v>
          </cell>
          <cell r="R334">
            <v>2623874.92</v>
          </cell>
          <cell r="S334">
            <v>42088.38</v>
          </cell>
          <cell r="T334">
            <v>0</v>
          </cell>
        </row>
        <row r="335">
          <cell r="G335" t="str">
            <v>154110</v>
          </cell>
          <cell r="M335" t="str">
            <v>154110 Предварительный НДС по услугам произв.характер</v>
          </cell>
          <cell r="N335">
            <v>0</v>
          </cell>
          <cell r="O335">
            <v>852724.62</v>
          </cell>
          <cell r="P335">
            <v>880318.24</v>
          </cell>
          <cell r="Q335">
            <v>993408.16</v>
          </cell>
          <cell r="R335">
            <v>841598.66</v>
          </cell>
          <cell r="S335">
            <v>108991.54</v>
          </cell>
          <cell r="T335">
            <v>0</v>
          </cell>
        </row>
        <row r="336">
          <cell r="G336" t="str">
            <v>154200</v>
          </cell>
          <cell r="M336" t="str">
            <v>154200 Предварительный НДС по оборуд.,не треб.монтажа;НМА</v>
          </cell>
          <cell r="N336">
            <v>0</v>
          </cell>
          <cell r="O336">
            <v>351201.01</v>
          </cell>
          <cell r="P336">
            <v>1389043.8</v>
          </cell>
          <cell r="Q336">
            <v>903303.92</v>
          </cell>
          <cell r="R336">
            <v>1614369.09</v>
          </cell>
          <cell r="S336">
            <v>0</v>
          </cell>
          <cell r="T336">
            <v>0</v>
          </cell>
        </row>
        <row r="337">
          <cell r="G337" t="str">
            <v>154210</v>
          </cell>
          <cell r="M337" t="str">
            <v>154210 Предварительный НДС по оборуд.,треб.монтажа, услуг</v>
          </cell>
          <cell r="N337">
            <v>0</v>
          </cell>
          <cell r="O337">
            <v>101598.34</v>
          </cell>
          <cell r="P337">
            <v>922000.9</v>
          </cell>
          <cell r="Q337">
            <v>120983.01</v>
          </cell>
          <cell r="R337">
            <v>4579954.8899999997</v>
          </cell>
          <cell r="S337">
            <v>0</v>
          </cell>
          <cell r="T337">
            <v>0</v>
          </cell>
        </row>
        <row r="338">
          <cell r="G338" t="str">
            <v>154220</v>
          </cell>
          <cell r="M338" t="str">
            <v>154220 Предварительный НДС по проч.капитальным вложениям</v>
          </cell>
          <cell r="N338">
            <v>0</v>
          </cell>
          <cell r="O338">
            <v>5464059.2199999997</v>
          </cell>
          <cell r="P338">
            <v>9156326.6699999999</v>
          </cell>
          <cell r="Q338">
            <v>11512780.460000001</v>
          </cell>
          <cell r="R338">
            <v>12481425.66</v>
          </cell>
          <cell r="S338">
            <v>0</v>
          </cell>
          <cell r="T338">
            <v>0</v>
          </cell>
        </row>
        <row r="339">
          <cell r="G339" t="str">
            <v>154500</v>
          </cell>
          <cell r="M339" t="str">
            <v>154500 Предварительный НДС по товарам</v>
          </cell>
          <cell r="N339">
            <v>0</v>
          </cell>
          <cell r="O339">
            <v>0</v>
          </cell>
          <cell r="P339">
            <v>0</v>
          </cell>
          <cell r="Q339">
            <v>0</v>
          </cell>
          <cell r="R339">
            <v>0</v>
          </cell>
          <cell r="S339">
            <v>94181159.370000005</v>
          </cell>
          <cell r="T339">
            <v>70771427.810000002</v>
          </cell>
        </row>
        <row r="340">
          <cell r="G340" t="str">
            <v>154510</v>
          </cell>
          <cell r="M340" t="str">
            <v>154510 Предв.НДС по проч.ТМЦ (сырье, мат.д/собств.исп.)</v>
          </cell>
          <cell r="N340">
            <v>0</v>
          </cell>
          <cell r="O340">
            <v>0</v>
          </cell>
          <cell r="P340">
            <v>0</v>
          </cell>
          <cell r="Q340">
            <v>0</v>
          </cell>
          <cell r="R340">
            <v>0</v>
          </cell>
          <cell r="S340">
            <v>488225.89</v>
          </cell>
          <cell r="T340">
            <v>227552.03</v>
          </cell>
        </row>
        <row r="341">
          <cell r="G341" t="str">
            <v>154520</v>
          </cell>
          <cell r="M341" t="str">
            <v>154520 Предв. НДС по импорту товаров</v>
          </cell>
          <cell r="N341">
            <v>0</v>
          </cell>
          <cell r="O341">
            <v>0</v>
          </cell>
          <cell r="P341">
            <v>0</v>
          </cell>
          <cell r="Q341">
            <v>0</v>
          </cell>
          <cell r="R341">
            <v>0</v>
          </cell>
          <cell r="S341">
            <v>0</v>
          </cell>
          <cell r="T341">
            <v>0</v>
          </cell>
        </row>
        <row r="342">
          <cell r="G342" t="str">
            <v>154600</v>
          </cell>
          <cell r="M342" t="str">
            <v>154600 Предварительный НДС по услугам непроизв.характера</v>
          </cell>
          <cell r="N342">
            <v>0</v>
          </cell>
          <cell r="O342">
            <v>0</v>
          </cell>
          <cell r="P342">
            <v>0</v>
          </cell>
          <cell r="Q342">
            <v>0</v>
          </cell>
          <cell r="R342">
            <v>29626.32</v>
          </cell>
          <cell r="S342">
            <v>-4576.2700000000004</v>
          </cell>
          <cell r="T342">
            <v>1067.8</v>
          </cell>
        </row>
        <row r="343">
          <cell r="G343" t="str">
            <v>154610</v>
          </cell>
          <cell r="M343" t="str">
            <v>154610 Предварительный НДС по услугам произв.характера</v>
          </cell>
          <cell r="N343">
            <v>0</v>
          </cell>
          <cell r="O343">
            <v>530084.75</v>
          </cell>
          <cell r="P343">
            <v>1842964.48</v>
          </cell>
          <cell r="Q343">
            <v>4363651.83</v>
          </cell>
          <cell r="R343">
            <v>1701440.1</v>
          </cell>
          <cell r="S343">
            <v>2104049.69</v>
          </cell>
          <cell r="T343">
            <v>-6086258.4500000002</v>
          </cell>
        </row>
        <row r="344">
          <cell r="G344" t="str">
            <v>154700</v>
          </cell>
          <cell r="M344" t="str">
            <v>154700 Предварительный НДС по оборуд.,не треб.монтажа;НМА</v>
          </cell>
          <cell r="N344">
            <v>0</v>
          </cell>
          <cell r="O344">
            <v>0</v>
          </cell>
          <cell r="P344">
            <v>0</v>
          </cell>
          <cell r="Q344">
            <v>0</v>
          </cell>
          <cell r="R344">
            <v>4206.38</v>
          </cell>
          <cell r="S344">
            <v>764444.92</v>
          </cell>
          <cell r="T344">
            <v>-242660.18</v>
          </cell>
        </row>
        <row r="345">
          <cell r="G345" t="str">
            <v>154701</v>
          </cell>
          <cell r="M345" t="str">
            <v>154701 Предвар. НДС по оборуд.,не треб.монтажа;НМА(оплач)</v>
          </cell>
          <cell r="N345">
            <v>0</v>
          </cell>
          <cell r="O345">
            <v>0</v>
          </cell>
          <cell r="P345">
            <v>0</v>
          </cell>
          <cell r="Q345">
            <v>0</v>
          </cell>
          <cell r="R345">
            <v>0</v>
          </cell>
          <cell r="S345">
            <v>316599.5</v>
          </cell>
          <cell r="T345">
            <v>960778.42</v>
          </cell>
        </row>
        <row r="346">
          <cell r="G346" t="str">
            <v>154710</v>
          </cell>
          <cell r="M346" t="str">
            <v>154710 Предварительный НДС по оборуд.,треб.монтажа; услуг</v>
          </cell>
          <cell r="N346">
            <v>0</v>
          </cell>
          <cell r="O346">
            <v>0</v>
          </cell>
          <cell r="P346">
            <v>0</v>
          </cell>
          <cell r="Q346">
            <v>0</v>
          </cell>
          <cell r="R346">
            <v>126826.73</v>
          </cell>
          <cell r="S346">
            <v>6972980.6100000003</v>
          </cell>
          <cell r="T346">
            <v>-513249.5</v>
          </cell>
        </row>
        <row r="347">
          <cell r="G347" t="str">
            <v>154711</v>
          </cell>
          <cell r="M347" t="str">
            <v>154711 Предвар. НДС по оборуд.,треб.монтажа; услуг(оплач)</v>
          </cell>
          <cell r="N347">
            <v>0</v>
          </cell>
          <cell r="O347">
            <v>0</v>
          </cell>
          <cell r="P347">
            <v>0</v>
          </cell>
          <cell r="Q347">
            <v>0</v>
          </cell>
          <cell r="R347">
            <v>0</v>
          </cell>
          <cell r="S347">
            <v>623996.79</v>
          </cell>
          <cell r="T347">
            <v>2287709.41</v>
          </cell>
        </row>
        <row r="348">
          <cell r="G348" t="str">
            <v>154720</v>
          </cell>
          <cell r="M348" t="str">
            <v>154720 Предварительный НДС по проч.капитальным вложениям</v>
          </cell>
          <cell r="N348">
            <v>0</v>
          </cell>
          <cell r="O348">
            <v>0</v>
          </cell>
          <cell r="P348">
            <v>0</v>
          </cell>
          <cell r="Q348">
            <v>0</v>
          </cell>
          <cell r="R348">
            <v>0</v>
          </cell>
          <cell r="S348">
            <v>2111655.31</v>
          </cell>
          <cell r="T348">
            <v>2391287.7000000002</v>
          </cell>
        </row>
        <row r="349">
          <cell r="G349" t="str">
            <v>154721</v>
          </cell>
          <cell r="M349" t="str">
            <v>154721 Предвар. НДС по проч.капитальным вложениям (Оплач)</v>
          </cell>
          <cell r="N349">
            <v>0</v>
          </cell>
          <cell r="O349">
            <v>0</v>
          </cell>
          <cell r="P349">
            <v>0</v>
          </cell>
          <cell r="Q349">
            <v>0</v>
          </cell>
          <cell r="R349">
            <v>0</v>
          </cell>
          <cell r="S349">
            <v>9104405.7400000002</v>
          </cell>
          <cell r="T349">
            <v>7019304.54</v>
          </cell>
        </row>
        <row r="350">
          <cell r="G350" t="str">
            <v>154730</v>
          </cell>
          <cell r="M350" t="str">
            <v>154730 Предв.НДС по импорту ОС, оборудования (оприх)</v>
          </cell>
          <cell r="N350">
            <v>0</v>
          </cell>
          <cell r="O350">
            <v>0</v>
          </cell>
          <cell r="P350">
            <v>0</v>
          </cell>
          <cell r="Q350">
            <v>0</v>
          </cell>
          <cell r="R350">
            <v>0</v>
          </cell>
          <cell r="S350">
            <v>0</v>
          </cell>
          <cell r="T350">
            <v>0</v>
          </cell>
        </row>
        <row r="351">
          <cell r="G351" t="str">
            <v>154731</v>
          </cell>
          <cell r="M351" t="str">
            <v>154731 Предв.НДС по импорту ОС, оборудования (оплач)</v>
          </cell>
          <cell r="N351">
            <v>0</v>
          </cell>
          <cell r="O351">
            <v>0</v>
          </cell>
          <cell r="P351">
            <v>0</v>
          </cell>
          <cell r="Q351">
            <v>0</v>
          </cell>
          <cell r="R351">
            <v>0</v>
          </cell>
          <cell r="S351">
            <v>0</v>
          </cell>
          <cell r="T351">
            <v>313371.53999999998</v>
          </cell>
        </row>
        <row r="352">
          <cell r="G352" t="str">
            <v>154800</v>
          </cell>
          <cell r="M352" t="str">
            <v>154800 База для операций с нулевой ставкой налога</v>
          </cell>
          <cell r="N352">
            <v>0</v>
          </cell>
          <cell r="O352">
            <v>0</v>
          </cell>
          <cell r="P352">
            <v>0</v>
          </cell>
          <cell r="Q352">
            <v>0</v>
          </cell>
          <cell r="R352">
            <v>0</v>
          </cell>
          <cell r="S352">
            <v>-108769505.65000001</v>
          </cell>
          <cell r="T352">
            <v>-110369455.27</v>
          </cell>
        </row>
        <row r="353">
          <cell r="G353" t="str">
            <v>154810</v>
          </cell>
          <cell r="M353" t="str">
            <v>154810 База для необлагаемых НДС операций</v>
          </cell>
          <cell r="N353">
            <v>0</v>
          </cell>
          <cell r="O353">
            <v>0</v>
          </cell>
          <cell r="P353">
            <v>0</v>
          </cell>
          <cell r="Q353">
            <v>0</v>
          </cell>
          <cell r="R353">
            <v>0</v>
          </cell>
          <cell r="S353">
            <v>0</v>
          </cell>
          <cell r="T353">
            <v>0</v>
          </cell>
        </row>
        <row r="354">
          <cell r="G354" t="str">
            <v>154820</v>
          </cell>
          <cell r="M354" t="str">
            <v>154820 База для операций с нулевой ставкой налога (оплач)</v>
          </cell>
          <cell r="N354">
            <v>0</v>
          </cell>
          <cell r="O354">
            <v>0</v>
          </cell>
          <cell r="P354">
            <v>0</v>
          </cell>
          <cell r="Q354">
            <v>0</v>
          </cell>
          <cell r="R354">
            <v>0</v>
          </cell>
          <cell r="S354">
            <v>0</v>
          </cell>
          <cell r="T354">
            <v>0</v>
          </cell>
        </row>
        <row r="355">
          <cell r="G355" t="str">
            <v>154900</v>
          </cell>
          <cell r="M355" t="str">
            <v>154900 Перенос входящего НДС с 2004 г.</v>
          </cell>
          <cell r="N355">
            <v>0</v>
          </cell>
          <cell r="O355">
            <v>0</v>
          </cell>
          <cell r="P355">
            <v>0</v>
          </cell>
          <cell r="Q355">
            <v>0</v>
          </cell>
          <cell r="R355">
            <v>0</v>
          </cell>
          <cell r="S355">
            <v>0</v>
          </cell>
          <cell r="T355">
            <v>0</v>
          </cell>
        </row>
        <row r="356">
          <cell r="G356" t="str">
            <v>154999</v>
          </cell>
          <cell r="M356" t="str">
            <v>154999 Предварительный НДС, технич.счет для выравнива</v>
          </cell>
          <cell r="N356">
            <v>0</v>
          </cell>
          <cell r="O356">
            <v>0</v>
          </cell>
          <cell r="P356">
            <v>0</v>
          </cell>
          <cell r="Q356">
            <v>0</v>
          </cell>
          <cell r="R356">
            <v>0</v>
          </cell>
          <cell r="S356">
            <v>106013642.14</v>
          </cell>
          <cell r="T356">
            <v>103678625.3</v>
          </cell>
        </row>
        <row r="357">
          <cell r="G357" t="str">
            <v>160000</v>
          </cell>
          <cell r="M357" t="str">
            <v>160000 Кредиторская задолжен.(по товарам) внутри страны</v>
          </cell>
          <cell r="N357">
            <v>-1124287830.8499999</v>
          </cell>
          <cell r="O357">
            <v>180478413.72999999</v>
          </cell>
          <cell r="P357">
            <v>115434088.11</v>
          </cell>
          <cell r="Q357">
            <v>-114087800.86</v>
          </cell>
          <cell r="R357">
            <v>-261969009.02000001</v>
          </cell>
          <cell r="S357">
            <v>176588724.97</v>
          </cell>
          <cell r="T357">
            <v>-245408017.06999999</v>
          </cell>
        </row>
        <row r="358">
          <cell r="G358" t="str">
            <v>160010</v>
          </cell>
          <cell r="M358" t="str">
            <v>160010 Кредиторская задолженность (по ОС) внутри страны</v>
          </cell>
          <cell r="N358">
            <v>-18106392.719999999</v>
          </cell>
          <cell r="O358">
            <v>944638.53</v>
          </cell>
          <cell r="P358">
            <v>-7184594.6200000001</v>
          </cell>
          <cell r="Q358">
            <v>10100295.609999999</v>
          </cell>
          <cell r="R358">
            <v>-31200041.48</v>
          </cell>
          <cell r="S358">
            <v>-32067777.98</v>
          </cell>
          <cell r="T358">
            <v>27396992.84</v>
          </cell>
        </row>
        <row r="359">
          <cell r="G359" t="str">
            <v>160020</v>
          </cell>
          <cell r="M359" t="str">
            <v>160020 Кредиторская задолжен.(по услугам) внутри страны</v>
          </cell>
          <cell r="N359">
            <v>-6383612.0999999996</v>
          </cell>
          <cell r="O359">
            <v>-5667221.8099999996</v>
          </cell>
          <cell r="P359">
            <v>-14923369.609999999</v>
          </cell>
          <cell r="Q359">
            <v>-15140321.93</v>
          </cell>
          <cell r="R359">
            <v>75846647.849999994</v>
          </cell>
          <cell r="S359">
            <v>74519579.769999996</v>
          </cell>
          <cell r="T359">
            <v>41743981.380000003</v>
          </cell>
        </row>
        <row r="360">
          <cell r="G360" t="str">
            <v>160030</v>
          </cell>
          <cell r="M360" t="str">
            <v>160030 Кредиторская задолжен.(налог.органы) внутри страны</v>
          </cell>
          <cell r="N360">
            <v>0</v>
          </cell>
          <cell r="O360">
            <v>0</v>
          </cell>
          <cell r="P360">
            <v>0</v>
          </cell>
          <cell r="Q360">
            <v>0</v>
          </cell>
          <cell r="R360">
            <v>0</v>
          </cell>
          <cell r="S360">
            <v>0</v>
          </cell>
          <cell r="T360">
            <v>0</v>
          </cell>
        </row>
        <row r="361">
          <cell r="G361" t="str">
            <v>160040</v>
          </cell>
          <cell r="M361" t="str">
            <v>160040 Кредиторская задолжен.(кредит.учрежд) внутри стран</v>
          </cell>
          <cell r="N361">
            <v>0</v>
          </cell>
          <cell r="O361">
            <v>0</v>
          </cell>
          <cell r="P361">
            <v>0</v>
          </cell>
          <cell r="Q361">
            <v>0</v>
          </cell>
          <cell r="R361">
            <v>0</v>
          </cell>
          <cell r="S361">
            <v>0</v>
          </cell>
          <cell r="T361">
            <v>0</v>
          </cell>
        </row>
        <row r="362">
          <cell r="G362" t="str">
            <v>160049</v>
          </cell>
          <cell r="M362" t="str">
            <v>160049 Кредиторская задолжен.(кредит.учрежд) (корр.счет)</v>
          </cell>
          <cell r="N362">
            <v>0</v>
          </cell>
          <cell r="O362">
            <v>0</v>
          </cell>
          <cell r="P362">
            <v>0</v>
          </cell>
          <cell r="Q362">
            <v>0</v>
          </cell>
          <cell r="R362">
            <v>0</v>
          </cell>
          <cell r="S362">
            <v>0</v>
          </cell>
          <cell r="T362">
            <v>0</v>
          </cell>
        </row>
        <row r="363">
          <cell r="G363" t="str">
            <v>160050</v>
          </cell>
          <cell r="M363" t="str">
            <v>160050 Кредиторская задолжен.перед учпедителями</v>
          </cell>
          <cell r="N363">
            <v>0</v>
          </cell>
          <cell r="O363">
            <v>0</v>
          </cell>
          <cell r="P363">
            <v>0</v>
          </cell>
          <cell r="Q363">
            <v>0</v>
          </cell>
          <cell r="R363">
            <v>0</v>
          </cell>
          <cell r="S363">
            <v>0</v>
          </cell>
          <cell r="T363">
            <v>0</v>
          </cell>
        </row>
        <row r="364">
          <cell r="G364" t="str">
            <v>160088</v>
          </cell>
          <cell r="M364" t="str">
            <v>160088 Кредиторская задолжен.товары (корр.счет)</v>
          </cell>
          <cell r="N364">
            <v>0</v>
          </cell>
          <cell r="O364">
            <v>0</v>
          </cell>
          <cell r="P364">
            <v>0</v>
          </cell>
          <cell r="Q364">
            <v>0</v>
          </cell>
          <cell r="R364">
            <v>0</v>
          </cell>
          <cell r="S364">
            <v>0</v>
          </cell>
          <cell r="T364">
            <v>0</v>
          </cell>
        </row>
        <row r="365">
          <cell r="G365" t="str">
            <v>160090</v>
          </cell>
          <cell r="M365" t="str">
            <v>160090 Кредиторская задолженность внутри страны - СРЛ</v>
          </cell>
          <cell r="N365">
            <v>0</v>
          </cell>
          <cell r="O365">
            <v>0</v>
          </cell>
          <cell r="P365">
            <v>0</v>
          </cell>
          <cell r="Q365">
            <v>0</v>
          </cell>
          <cell r="R365">
            <v>0</v>
          </cell>
          <cell r="S365">
            <v>0</v>
          </cell>
          <cell r="T365">
            <v>50100000</v>
          </cell>
        </row>
        <row r="366">
          <cell r="G366" t="str">
            <v>160099</v>
          </cell>
          <cell r="M366" t="str">
            <v>160099 Кредиторская задолжен.товары (корр.счет)</v>
          </cell>
          <cell r="N366">
            <v>0</v>
          </cell>
          <cell r="O366">
            <v>0</v>
          </cell>
          <cell r="P366">
            <v>0</v>
          </cell>
          <cell r="Q366">
            <v>0</v>
          </cell>
          <cell r="R366">
            <v>381.33</v>
          </cell>
          <cell r="S366">
            <v>-2297.36</v>
          </cell>
          <cell r="T366">
            <v>1916.03</v>
          </cell>
        </row>
        <row r="367">
          <cell r="G367" t="str">
            <v>161000</v>
          </cell>
          <cell r="M367" t="str">
            <v>161000 Кредиторская задолженность (по товарам) за рубежом</v>
          </cell>
          <cell r="N367">
            <v>0</v>
          </cell>
          <cell r="O367">
            <v>0</v>
          </cell>
          <cell r="P367">
            <v>-951501.86</v>
          </cell>
          <cell r="Q367">
            <v>330920.81</v>
          </cell>
          <cell r="R367">
            <v>-4658950.6100000003</v>
          </cell>
          <cell r="S367">
            <v>0</v>
          </cell>
          <cell r="T367">
            <v>200205.19</v>
          </cell>
        </row>
        <row r="368">
          <cell r="G368" t="str">
            <v>161010</v>
          </cell>
          <cell r="M368" t="str">
            <v>161010 Кредиторская задолженность (по ОС) (Istochnic Ltd)</v>
          </cell>
          <cell r="N368">
            <v>172318.95</v>
          </cell>
          <cell r="O368">
            <v>-3722861.9</v>
          </cell>
          <cell r="P368">
            <v>3496837.08</v>
          </cell>
          <cell r="Q368">
            <v>58723.97</v>
          </cell>
          <cell r="R368">
            <v>175436637.69</v>
          </cell>
          <cell r="S368">
            <v>55330503.93</v>
          </cell>
          <cell r="T368">
            <v>5691307.0599999996</v>
          </cell>
        </row>
        <row r="369">
          <cell r="G369" t="str">
            <v>161020</v>
          </cell>
          <cell r="M369" t="str">
            <v>161020 Кредиторская задолженность (по услугам) за рубежом</v>
          </cell>
          <cell r="N369">
            <v>0</v>
          </cell>
          <cell r="O369">
            <v>0</v>
          </cell>
          <cell r="P369">
            <v>0</v>
          </cell>
          <cell r="Q369">
            <v>0</v>
          </cell>
          <cell r="R369">
            <v>0</v>
          </cell>
          <cell r="S369">
            <v>0</v>
          </cell>
          <cell r="T369">
            <v>0</v>
          </cell>
        </row>
        <row r="370">
          <cell r="G370" t="str">
            <v>161030</v>
          </cell>
          <cell r="M370" t="str">
            <v>161030 Кредиторская задолж. (по усл.) за рубежом (Ist.)</v>
          </cell>
          <cell r="N370">
            <v>0</v>
          </cell>
          <cell r="O370">
            <v>0</v>
          </cell>
          <cell r="P370">
            <v>0</v>
          </cell>
          <cell r="Q370">
            <v>0</v>
          </cell>
          <cell r="R370">
            <v>0</v>
          </cell>
          <cell r="S370">
            <v>0</v>
          </cell>
          <cell r="T370">
            <v>0</v>
          </cell>
        </row>
        <row r="371">
          <cell r="G371" t="str">
            <v>161040</v>
          </cell>
          <cell r="M371" t="str">
            <v>161040 Кредиторская задолженность (по ОС импорт)</v>
          </cell>
          <cell r="N371">
            <v>0</v>
          </cell>
          <cell r="O371">
            <v>0</v>
          </cell>
          <cell r="P371">
            <v>0</v>
          </cell>
          <cell r="Q371">
            <v>0</v>
          </cell>
          <cell r="R371">
            <v>0</v>
          </cell>
          <cell r="S371">
            <v>0</v>
          </cell>
          <cell r="T371">
            <v>0</v>
          </cell>
        </row>
        <row r="372">
          <cell r="G372" t="str">
            <v>161088</v>
          </cell>
          <cell r="M372" t="str">
            <v>161088 Кредиторская задолжен.ОС (корр.счет)(Istochnic Ltd</v>
          </cell>
          <cell r="N372">
            <v>0</v>
          </cell>
          <cell r="O372">
            <v>0</v>
          </cell>
          <cell r="P372">
            <v>0</v>
          </cell>
          <cell r="Q372">
            <v>0</v>
          </cell>
          <cell r="R372">
            <v>0</v>
          </cell>
          <cell r="S372">
            <v>0</v>
          </cell>
          <cell r="T372">
            <v>4529551.29</v>
          </cell>
        </row>
        <row r="373">
          <cell r="G373" t="str">
            <v>161090</v>
          </cell>
          <cell r="M373" t="str">
            <v>161090 Кредиторская задолженность за рубежом - СРЛ</v>
          </cell>
          <cell r="N373">
            <v>0</v>
          </cell>
          <cell r="O373">
            <v>0</v>
          </cell>
          <cell r="P373">
            <v>0</v>
          </cell>
          <cell r="Q373">
            <v>0</v>
          </cell>
          <cell r="R373">
            <v>0</v>
          </cell>
          <cell r="S373">
            <v>0</v>
          </cell>
          <cell r="T373">
            <v>0</v>
          </cell>
        </row>
        <row r="374">
          <cell r="G374" t="str">
            <v>161099</v>
          </cell>
          <cell r="M374" t="str">
            <v>161099 Кредиторская задолжен.ОС (корр.счет)</v>
          </cell>
          <cell r="N374">
            <v>-80783.17</v>
          </cell>
          <cell r="O374">
            <v>61190.11</v>
          </cell>
          <cell r="P374">
            <v>-97362.03</v>
          </cell>
          <cell r="Q374">
            <v>58708.62</v>
          </cell>
          <cell r="R374">
            <v>-204486.56</v>
          </cell>
          <cell r="S374">
            <v>2006557.54</v>
          </cell>
          <cell r="T374">
            <v>91862.97</v>
          </cell>
        </row>
        <row r="375">
          <cell r="G375" t="str">
            <v>162000</v>
          </cell>
          <cell r="M375" t="str">
            <v>162000 Кредиторская задолженность - магазины</v>
          </cell>
          <cell r="N375">
            <v>0</v>
          </cell>
          <cell r="O375">
            <v>0</v>
          </cell>
          <cell r="P375">
            <v>0</v>
          </cell>
          <cell r="Q375">
            <v>0</v>
          </cell>
          <cell r="R375">
            <v>0</v>
          </cell>
          <cell r="S375">
            <v>0</v>
          </cell>
          <cell r="T375">
            <v>0</v>
          </cell>
        </row>
        <row r="376">
          <cell r="G376" t="str">
            <v>162099</v>
          </cell>
          <cell r="M376" t="str">
            <v>162099 Кредиторская задолженность - услуги (корр.счет)</v>
          </cell>
          <cell r="N376">
            <v>32.51</v>
          </cell>
          <cell r="O376">
            <v>0</v>
          </cell>
          <cell r="P376">
            <v>0</v>
          </cell>
          <cell r="Q376">
            <v>-32.51</v>
          </cell>
          <cell r="R376">
            <v>0</v>
          </cell>
          <cell r="S376">
            <v>0</v>
          </cell>
          <cell r="T376">
            <v>0</v>
          </cell>
        </row>
        <row r="377">
          <cell r="G377" t="str">
            <v>163000</v>
          </cell>
          <cell r="M377" t="str">
            <v>163000 Расчеты по договорам подряда с физ.лицами</v>
          </cell>
          <cell r="N377">
            <v>0</v>
          </cell>
          <cell r="O377">
            <v>0</v>
          </cell>
          <cell r="P377">
            <v>0</v>
          </cell>
          <cell r="Q377">
            <v>0</v>
          </cell>
          <cell r="R377">
            <v>0</v>
          </cell>
          <cell r="S377">
            <v>7564</v>
          </cell>
          <cell r="T377">
            <v>-11449</v>
          </cell>
        </row>
        <row r="378">
          <cell r="G378" t="str">
            <v>163099</v>
          </cell>
          <cell r="M378" t="str">
            <v>163099 Кредиторская задолжен. - юр.лица Лента (корр.счет)</v>
          </cell>
          <cell r="N378">
            <v>0</v>
          </cell>
          <cell r="O378">
            <v>0</v>
          </cell>
          <cell r="P378">
            <v>0</v>
          </cell>
          <cell r="Q378">
            <v>0</v>
          </cell>
          <cell r="R378">
            <v>0</v>
          </cell>
          <cell r="S378">
            <v>0</v>
          </cell>
          <cell r="T378">
            <v>0</v>
          </cell>
        </row>
        <row r="379">
          <cell r="G379" t="str">
            <v>163140</v>
          </cell>
          <cell r="M379" t="str">
            <v>163140 Расчеты по договорам подряда с физ. лицами (у)</v>
          </cell>
          <cell r="N379">
            <v>0</v>
          </cell>
          <cell r="O379">
            <v>0</v>
          </cell>
          <cell r="P379">
            <v>0</v>
          </cell>
          <cell r="Q379">
            <v>0</v>
          </cell>
          <cell r="R379">
            <v>0</v>
          </cell>
          <cell r="S379">
            <v>0</v>
          </cell>
          <cell r="T379">
            <v>-50031750</v>
          </cell>
        </row>
        <row r="380">
          <cell r="G380" t="str">
            <v>164000</v>
          </cell>
          <cell r="M380" t="str">
            <v>164000 Кредиторская задолженность подотчетных лиц</v>
          </cell>
          <cell r="N380">
            <v>-11607.19</v>
          </cell>
          <cell r="O380">
            <v>0</v>
          </cell>
          <cell r="P380">
            <v>0</v>
          </cell>
          <cell r="Q380">
            <v>67286.600000000006</v>
          </cell>
          <cell r="R380">
            <v>200011.96</v>
          </cell>
          <cell r="S380">
            <v>-39262.300000000003</v>
          </cell>
          <cell r="T380">
            <v>139481.4</v>
          </cell>
        </row>
        <row r="381">
          <cell r="G381" t="str">
            <v>164010</v>
          </cell>
          <cell r="M381" t="str">
            <v>164010 Депонированные суммы RUR</v>
          </cell>
          <cell r="N381">
            <v>0</v>
          </cell>
          <cell r="O381">
            <v>0</v>
          </cell>
          <cell r="P381">
            <v>-17723.48</v>
          </cell>
          <cell r="Q381">
            <v>-7231.66</v>
          </cell>
          <cell r="R381">
            <v>49924.69</v>
          </cell>
          <cell r="S381">
            <v>51173.7</v>
          </cell>
          <cell r="T381">
            <v>-83960.25</v>
          </cell>
        </row>
        <row r="382">
          <cell r="G382" t="str">
            <v>164011</v>
          </cell>
          <cell r="M382" t="str">
            <v>164011 Депонированные суммы Лента</v>
          </cell>
          <cell r="N382">
            <v>0</v>
          </cell>
          <cell r="O382">
            <v>0</v>
          </cell>
          <cell r="P382">
            <v>-6033.16</v>
          </cell>
          <cell r="Q382">
            <v>19346.490000000002</v>
          </cell>
          <cell r="R382">
            <v>-2351.0500000000002</v>
          </cell>
          <cell r="S382">
            <v>-27507.25</v>
          </cell>
          <cell r="T382">
            <v>250020.41</v>
          </cell>
        </row>
        <row r="383">
          <cell r="G383" t="str">
            <v>164099</v>
          </cell>
          <cell r="M383" t="str">
            <v>164099 Кредиторская задолжен.подотчет.лиц (коррект.счет)</v>
          </cell>
          <cell r="N383">
            <v>0</v>
          </cell>
          <cell r="O383">
            <v>0</v>
          </cell>
          <cell r="P383">
            <v>0</v>
          </cell>
          <cell r="Q383">
            <v>0</v>
          </cell>
          <cell r="R383">
            <v>0</v>
          </cell>
          <cell r="S383">
            <v>0</v>
          </cell>
          <cell r="T383">
            <v>0</v>
          </cell>
        </row>
        <row r="384">
          <cell r="G384" t="str">
            <v>164100</v>
          </cell>
          <cell r="M384" t="str">
            <v>164100 Кредиторская задолженность по обучению</v>
          </cell>
          <cell r="N384">
            <v>0</v>
          </cell>
          <cell r="O384">
            <v>0</v>
          </cell>
          <cell r="P384">
            <v>0</v>
          </cell>
          <cell r="Q384">
            <v>0</v>
          </cell>
          <cell r="R384">
            <v>-2100</v>
          </cell>
          <cell r="S384">
            <v>-2100</v>
          </cell>
          <cell r="T384">
            <v>-2100</v>
          </cell>
        </row>
        <row r="385">
          <cell r="G385" t="str">
            <v>164110</v>
          </cell>
          <cell r="M385" t="str">
            <v>164110 Кредиторская задолженность штраф за неправ терм. ч</v>
          </cell>
          <cell r="N385">
            <v>0</v>
          </cell>
          <cell r="O385">
            <v>0</v>
          </cell>
          <cell r="P385">
            <v>0</v>
          </cell>
          <cell r="Q385">
            <v>0</v>
          </cell>
          <cell r="R385">
            <v>0</v>
          </cell>
          <cell r="S385">
            <v>-10971.09</v>
          </cell>
          <cell r="T385">
            <v>-14444.83</v>
          </cell>
        </row>
        <row r="386">
          <cell r="G386" t="str">
            <v>164120</v>
          </cell>
          <cell r="M386" t="str">
            <v>164120 Кредиторская задолженность по путевкам</v>
          </cell>
          <cell r="N386">
            <v>0</v>
          </cell>
          <cell r="O386">
            <v>0</v>
          </cell>
          <cell r="P386">
            <v>0</v>
          </cell>
          <cell r="Q386">
            <v>0</v>
          </cell>
          <cell r="R386">
            <v>0</v>
          </cell>
          <cell r="S386">
            <v>185811.7</v>
          </cell>
          <cell r="T386">
            <v>-121607.17</v>
          </cell>
        </row>
        <row r="387">
          <cell r="G387" t="str">
            <v>164130</v>
          </cell>
          <cell r="M387" t="str">
            <v>164130 Кредиторская задолженность по исполн. листам</v>
          </cell>
          <cell r="N387">
            <v>0</v>
          </cell>
          <cell r="O387">
            <v>0</v>
          </cell>
          <cell r="P387">
            <v>0</v>
          </cell>
          <cell r="Q387">
            <v>0</v>
          </cell>
          <cell r="R387">
            <v>0</v>
          </cell>
          <cell r="S387">
            <v>-13542.62</v>
          </cell>
          <cell r="T387">
            <v>-13758.16</v>
          </cell>
        </row>
        <row r="388">
          <cell r="G388" t="str">
            <v>164140</v>
          </cell>
          <cell r="M388" t="str">
            <v>164140 Кредиторская задолженность подотчетных лиц (у)</v>
          </cell>
          <cell r="N388">
            <v>0</v>
          </cell>
          <cell r="O388">
            <v>0</v>
          </cell>
          <cell r="P388">
            <v>0</v>
          </cell>
          <cell r="Q388">
            <v>0</v>
          </cell>
          <cell r="R388">
            <v>0</v>
          </cell>
          <cell r="S388">
            <v>0</v>
          </cell>
          <cell r="T388">
            <v>-33.130000000000003</v>
          </cell>
        </row>
        <row r="389">
          <cell r="G389" t="str">
            <v>165000</v>
          </cell>
          <cell r="M389" t="str">
            <v>165000 Кредиторская задолженность поставщ.фин.услуг</v>
          </cell>
          <cell r="N389">
            <v>1098474.3</v>
          </cell>
          <cell r="O389">
            <v>1018458.5</v>
          </cell>
          <cell r="P389">
            <v>4651132.21</v>
          </cell>
          <cell r="Q389">
            <v>-2064971.48</v>
          </cell>
          <cell r="R389">
            <v>-4318205.87</v>
          </cell>
          <cell r="S389">
            <v>3320774.87</v>
          </cell>
          <cell r="T389">
            <v>-2174206.85</v>
          </cell>
        </row>
        <row r="390">
          <cell r="G390" t="str">
            <v>165099</v>
          </cell>
          <cell r="M390" t="str">
            <v>165099 Кредиторская задолжен.пост.фин.услуг (корр.сч)</v>
          </cell>
          <cell r="N390">
            <v>819790.45</v>
          </cell>
          <cell r="O390">
            <v>0</v>
          </cell>
          <cell r="P390">
            <v>0</v>
          </cell>
          <cell r="Q390">
            <v>0</v>
          </cell>
          <cell r="R390">
            <v>0</v>
          </cell>
          <cell r="S390">
            <v>0</v>
          </cell>
          <cell r="T390">
            <v>0</v>
          </cell>
        </row>
        <row r="391">
          <cell r="G391" t="str">
            <v>169000</v>
          </cell>
          <cell r="M391" t="str">
            <v>169000 Кредиторская задолжен.проч.(искусств.пост.и покуп)</v>
          </cell>
          <cell r="N391">
            <v>0</v>
          </cell>
          <cell r="O391">
            <v>0</v>
          </cell>
          <cell r="P391">
            <v>-3800</v>
          </cell>
          <cell r="Q391">
            <v>0</v>
          </cell>
          <cell r="R391">
            <v>0</v>
          </cell>
          <cell r="S391">
            <v>0</v>
          </cell>
          <cell r="T391">
            <v>0</v>
          </cell>
        </row>
        <row r="392">
          <cell r="G392" t="str">
            <v>169099</v>
          </cell>
          <cell r="M392" t="str">
            <v>169099 Кредиторская задолжен.пр.(иск.постав., корр.счет)</v>
          </cell>
          <cell r="N392">
            <v>0</v>
          </cell>
          <cell r="O392">
            <v>0</v>
          </cell>
          <cell r="P392">
            <v>0</v>
          </cell>
          <cell r="Q392">
            <v>0</v>
          </cell>
          <cell r="R392">
            <v>0</v>
          </cell>
          <cell r="S392">
            <v>0</v>
          </cell>
          <cell r="T392">
            <v>0</v>
          </cell>
        </row>
        <row r="393">
          <cell r="G393" t="str">
            <v>169999</v>
          </cell>
          <cell r="M393" t="str">
            <v>169999 Дебиторы, являющиеся кредиторами</v>
          </cell>
          <cell r="N393">
            <v>0</v>
          </cell>
          <cell r="O393">
            <v>0</v>
          </cell>
          <cell r="P393">
            <v>0</v>
          </cell>
          <cell r="Q393">
            <v>0</v>
          </cell>
          <cell r="R393">
            <v>0</v>
          </cell>
          <cell r="S393">
            <v>0</v>
          </cell>
          <cell r="T393">
            <v>0</v>
          </cell>
        </row>
        <row r="394">
          <cell r="G394" t="str">
            <v>170000</v>
          </cell>
          <cell r="M394" t="str">
            <v>170000 Полученные авансы (по товарам)</v>
          </cell>
          <cell r="N394">
            <v>0</v>
          </cell>
          <cell r="O394">
            <v>0</v>
          </cell>
          <cell r="P394">
            <v>0</v>
          </cell>
          <cell r="Q394">
            <v>0</v>
          </cell>
          <cell r="R394">
            <v>0</v>
          </cell>
          <cell r="S394">
            <v>0</v>
          </cell>
          <cell r="T394">
            <v>0</v>
          </cell>
        </row>
        <row r="395">
          <cell r="G395" t="str">
            <v>170010</v>
          </cell>
          <cell r="M395" t="str">
            <v>170010 Полученные авансы (по услугам)</v>
          </cell>
          <cell r="N395">
            <v>0</v>
          </cell>
          <cell r="O395">
            <v>0</v>
          </cell>
          <cell r="P395">
            <v>0</v>
          </cell>
          <cell r="Q395">
            <v>0</v>
          </cell>
          <cell r="R395">
            <v>0</v>
          </cell>
          <cell r="S395">
            <v>0</v>
          </cell>
          <cell r="T395">
            <v>0</v>
          </cell>
        </row>
        <row r="396">
          <cell r="G396" t="str">
            <v>170099</v>
          </cell>
          <cell r="M396" t="str">
            <v>170099 Авансы полученные товары (корр.счет)</v>
          </cell>
          <cell r="N396">
            <v>0</v>
          </cell>
          <cell r="O396">
            <v>0</v>
          </cell>
          <cell r="P396">
            <v>0</v>
          </cell>
          <cell r="Q396">
            <v>0</v>
          </cell>
          <cell r="R396">
            <v>0</v>
          </cell>
          <cell r="S396">
            <v>0</v>
          </cell>
          <cell r="T396">
            <v>0</v>
          </cell>
        </row>
        <row r="397">
          <cell r="G397" t="str">
            <v>171099</v>
          </cell>
          <cell r="M397" t="str">
            <v>171099 Авансы полученные ОС (корр.счет)</v>
          </cell>
          <cell r="N397">
            <v>0</v>
          </cell>
          <cell r="O397">
            <v>0</v>
          </cell>
          <cell r="P397">
            <v>0</v>
          </cell>
          <cell r="Q397">
            <v>0</v>
          </cell>
          <cell r="R397">
            <v>0</v>
          </cell>
          <cell r="S397">
            <v>0</v>
          </cell>
          <cell r="T397">
            <v>0</v>
          </cell>
        </row>
        <row r="398">
          <cell r="G398" t="str">
            <v>175000</v>
          </cell>
          <cell r="M398" t="str">
            <v>175000 Исходящий НДС по проданным товарам</v>
          </cell>
          <cell r="N398">
            <v>0</v>
          </cell>
          <cell r="O398">
            <v>-138776407.47</v>
          </cell>
          <cell r="P398">
            <v>-147473958.38</v>
          </cell>
          <cell r="Q398">
            <v>-174745637.72</v>
          </cell>
          <cell r="R398">
            <v>-179687628.44</v>
          </cell>
          <cell r="S398">
            <v>-188558336.22999999</v>
          </cell>
          <cell r="T398">
            <v>-201176737.08000001</v>
          </cell>
        </row>
        <row r="399">
          <cell r="G399" t="str">
            <v>175009</v>
          </cell>
          <cell r="M399" t="str">
            <v>175009 Исходящий НДС по проданным товарам (корр.)</v>
          </cell>
          <cell r="N399">
            <v>0</v>
          </cell>
          <cell r="O399">
            <v>5814458.3099999996</v>
          </cell>
          <cell r="P399">
            <v>0</v>
          </cell>
          <cell r="Q399">
            <v>0</v>
          </cell>
          <cell r="R399">
            <v>0</v>
          </cell>
          <cell r="S399">
            <v>0</v>
          </cell>
          <cell r="T399">
            <v>0</v>
          </cell>
        </row>
        <row r="400">
          <cell r="G400" t="str">
            <v>175010</v>
          </cell>
          <cell r="M400" t="str">
            <v>175010 Исходящий НДС по полученным авансам (товар)</v>
          </cell>
          <cell r="N400">
            <v>0</v>
          </cell>
          <cell r="O400">
            <v>0</v>
          </cell>
          <cell r="P400">
            <v>0</v>
          </cell>
          <cell r="Q400">
            <v>0</v>
          </cell>
          <cell r="R400">
            <v>0</v>
          </cell>
          <cell r="S400">
            <v>-293261.90999999997</v>
          </cell>
          <cell r="T400">
            <v>-117065.66</v>
          </cell>
        </row>
        <row r="401">
          <cell r="G401" t="str">
            <v>175100</v>
          </cell>
          <cell r="M401" t="str">
            <v>175100 Исходящий НДС по оказанным услугам</v>
          </cell>
          <cell r="N401">
            <v>0</v>
          </cell>
          <cell r="O401">
            <v>-1192744.71</v>
          </cell>
          <cell r="P401">
            <v>-2562741.85</v>
          </cell>
          <cell r="Q401">
            <v>-2612586.88</v>
          </cell>
          <cell r="R401">
            <v>-2189073.77</v>
          </cell>
          <cell r="S401">
            <v>-2639305.7200000002</v>
          </cell>
          <cell r="T401">
            <v>-2935321.02</v>
          </cell>
        </row>
        <row r="402">
          <cell r="G402" t="str">
            <v>175110</v>
          </cell>
          <cell r="M402" t="str">
            <v>175110 Исходящий НДС по полученным авансам за услуги</v>
          </cell>
          <cell r="N402">
            <v>0</v>
          </cell>
          <cell r="O402">
            <v>0</v>
          </cell>
          <cell r="P402">
            <v>13491.72</v>
          </cell>
          <cell r="Q402">
            <v>0</v>
          </cell>
          <cell r="R402">
            <v>0</v>
          </cell>
          <cell r="S402">
            <v>0</v>
          </cell>
          <cell r="T402">
            <v>0</v>
          </cell>
        </row>
        <row r="403">
          <cell r="G403" t="str">
            <v>175120</v>
          </cell>
          <cell r="M403" t="str">
            <v>175120 Исходящий НДС по оказанным услугам рекламного хар.</v>
          </cell>
          <cell r="N403">
            <v>0</v>
          </cell>
          <cell r="O403">
            <v>3480.98</v>
          </cell>
          <cell r="P403">
            <v>0</v>
          </cell>
          <cell r="Q403">
            <v>0</v>
          </cell>
          <cell r="R403">
            <v>0</v>
          </cell>
          <cell r="S403">
            <v>0</v>
          </cell>
          <cell r="T403">
            <v>0</v>
          </cell>
        </row>
        <row r="404">
          <cell r="G404" t="str">
            <v>175130</v>
          </cell>
          <cell r="M404" t="str">
            <v>175130 Исходящий НДС по получ.авансам за услуги рекл.хар.</v>
          </cell>
          <cell r="N404">
            <v>0</v>
          </cell>
          <cell r="O404">
            <v>0</v>
          </cell>
          <cell r="P404">
            <v>0</v>
          </cell>
          <cell r="Q404">
            <v>0</v>
          </cell>
          <cell r="R404">
            <v>0</v>
          </cell>
          <cell r="S404">
            <v>0</v>
          </cell>
          <cell r="T404">
            <v>0</v>
          </cell>
        </row>
        <row r="405">
          <cell r="G405" t="str">
            <v>175200</v>
          </cell>
          <cell r="M405" t="str">
            <v>175200 Исходящий НДС по проданным основным средствам</v>
          </cell>
          <cell r="N405">
            <v>0</v>
          </cell>
          <cell r="O405">
            <v>0</v>
          </cell>
          <cell r="P405">
            <v>-3569.49</v>
          </cell>
          <cell r="Q405">
            <v>0</v>
          </cell>
          <cell r="R405">
            <v>0</v>
          </cell>
          <cell r="S405">
            <v>0</v>
          </cell>
          <cell r="T405">
            <v>0</v>
          </cell>
        </row>
        <row r="406">
          <cell r="G406" t="str">
            <v>175210</v>
          </cell>
          <cell r="M406" t="str">
            <v>175210 Исходящий НДС по полученным авансам за осн.средств</v>
          </cell>
          <cell r="N406">
            <v>0</v>
          </cell>
          <cell r="O406">
            <v>0</v>
          </cell>
          <cell r="P406">
            <v>0</v>
          </cell>
          <cell r="Q406">
            <v>0</v>
          </cell>
          <cell r="R406">
            <v>0</v>
          </cell>
          <cell r="S406">
            <v>0</v>
          </cell>
          <cell r="T406">
            <v>0</v>
          </cell>
        </row>
        <row r="407">
          <cell r="G407" t="str">
            <v>175500</v>
          </cell>
          <cell r="M407" t="str">
            <v>175500 НДС к зачету перед бюджетом по товарам</v>
          </cell>
          <cell r="N407">
            <v>0</v>
          </cell>
          <cell r="O407">
            <v>0</v>
          </cell>
          <cell r="P407">
            <v>0</v>
          </cell>
          <cell r="Q407">
            <v>0</v>
          </cell>
          <cell r="R407">
            <v>0</v>
          </cell>
          <cell r="S407">
            <v>17646140.870000001</v>
          </cell>
          <cell r="T407">
            <v>110471021.56999999</v>
          </cell>
        </row>
        <row r="408">
          <cell r="G408" t="str">
            <v>175510</v>
          </cell>
          <cell r="M408" t="str">
            <v>175510 НДС к зачету перед бюджетом по сырью</v>
          </cell>
          <cell r="N408">
            <v>0</v>
          </cell>
          <cell r="O408">
            <v>0</v>
          </cell>
          <cell r="P408">
            <v>0</v>
          </cell>
          <cell r="Q408">
            <v>0</v>
          </cell>
          <cell r="R408">
            <v>0</v>
          </cell>
          <cell r="S408">
            <v>291137.75</v>
          </cell>
          <cell r="T408">
            <v>1043109.39</v>
          </cell>
        </row>
        <row r="409">
          <cell r="G409" t="str">
            <v>175599</v>
          </cell>
          <cell r="M409" t="str">
            <v>175599 НДС 0% и необлаг. База (оплачено)</v>
          </cell>
          <cell r="N409">
            <v>0</v>
          </cell>
          <cell r="O409">
            <v>0</v>
          </cell>
          <cell r="P409">
            <v>0</v>
          </cell>
          <cell r="Q409">
            <v>0</v>
          </cell>
          <cell r="R409">
            <v>0</v>
          </cell>
          <cell r="S409">
            <v>2755863.51</v>
          </cell>
          <cell r="T409">
            <v>6690829.9699999997</v>
          </cell>
        </row>
        <row r="410">
          <cell r="G410" t="str">
            <v>175600</v>
          </cell>
          <cell r="M410" t="str">
            <v>175600 НДС к зачетуПередБюджетомПоУслугамНеПроизв.Хар</v>
          </cell>
        </row>
        <row r="411">
          <cell r="G411" t="str">
            <v>175610</v>
          </cell>
          <cell r="M411" t="str">
            <v>175610 НДС к зачету перед бюджетом по услугам произв. хар</v>
          </cell>
          <cell r="N411">
            <v>0</v>
          </cell>
          <cell r="O411">
            <v>0</v>
          </cell>
          <cell r="P411">
            <v>0</v>
          </cell>
          <cell r="Q411">
            <v>0</v>
          </cell>
          <cell r="R411">
            <v>0</v>
          </cell>
          <cell r="S411">
            <v>1612244.47</v>
          </cell>
          <cell r="T411">
            <v>10118676.15</v>
          </cell>
        </row>
        <row r="412">
          <cell r="G412" t="str">
            <v>175700</v>
          </cell>
          <cell r="M412" t="str">
            <v>175700 НДС к зачету перед бюджетом по ОС</v>
          </cell>
          <cell r="N412">
            <v>0</v>
          </cell>
          <cell r="O412">
            <v>0</v>
          </cell>
          <cell r="P412">
            <v>0</v>
          </cell>
          <cell r="Q412">
            <v>0</v>
          </cell>
          <cell r="R412">
            <v>0</v>
          </cell>
          <cell r="S412">
            <v>0</v>
          </cell>
          <cell r="T412">
            <v>0</v>
          </cell>
        </row>
        <row r="413">
          <cell r="G413" t="str">
            <v>175800</v>
          </cell>
          <cell r="M413" t="str">
            <v>175800 Исходящий НДС по проданным ваучерам</v>
          </cell>
          <cell r="N413">
            <v>0</v>
          </cell>
          <cell r="O413">
            <v>-517.12</v>
          </cell>
          <cell r="P413">
            <v>0</v>
          </cell>
          <cell r="Q413">
            <v>0</v>
          </cell>
          <cell r="R413">
            <v>0</v>
          </cell>
          <cell r="S413">
            <v>-48797.66</v>
          </cell>
          <cell r="T413">
            <v>0</v>
          </cell>
        </row>
        <row r="414">
          <cell r="G414" t="str">
            <v>175900</v>
          </cell>
          <cell r="M414" t="str">
            <v>175900 НДС к уплате</v>
          </cell>
          <cell r="N414">
            <v>0</v>
          </cell>
          <cell r="O414">
            <v>0</v>
          </cell>
          <cell r="P414">
            <v>0</v>
          </cell>
          <cell r="Q414">
            <v>0</v>
          </cell>
          <cell r="R414">
            <v>0</v>
          </cell>
          <cell r="S414">
            <v>0</v>
          </cell>
          <cell r="T414">
            <v>0</v>
          </cell>
        </row>
        <row r="415">
          <cell r="G415" t="str">
            <v>175909</v>
          </cell>
          <cell r="M415" t="str">
            <v>175909 Авансовые взносы НДС</v>
          </cell>
          <cell r="N415">
            <v>0</v>
          </cell>
          <cell r="O415">
            <v>0</v>
          </cell>
          <cell r="P415">
            <v>0</v>
          </cell>
          <cell r="Q415">
            <v>0</v>
          </cell>
          <cell r="R415">
            <v>0</v>
          </cell>
          <cell r="S415">
            <v>0</v>
          </cell>
          <cell r="T415">
            <v>0</v>
          </cell>
        </row>
        <row r="416">
          <cell r="G416" t="str">
            <v>176000</v>
          </cell>
          <cell r="M416" t="str">
            <v>176000 Заработная плата к выплате</v>
          </cell>
          <cell r="N416">
            <v>-36530346.630000003</v>
          </cell>
          <cell r="O416">
            <v>-10583310.460000001</v>
          </cell>
          <cell r="P416">
            <v>18268544.050000001</v>
          </cell>
          <cell r="Q416">
            <v>-2254569.75</v>
          </cell>
          <cell r="R416">
            <v>9816527.5099999998</v>
          </cell>
          <cell r="S416">
            <v>23498745.350000001</v>
          </cell>
          <cell r="T416">
            <v>-11660049.369999999</v>
          </cell>
        </row>
        <row r="417">
          <cell r="G417" t="str">
            <v>176010</v>
          </cell>
          <cell r="M417" t="str">
            <v>176010 Заработная плата к выплате (бух.учет)</v>
          </cell>
          <cell r="N417">
            <v>0</v>
          </cell>
          <cell r="O417">
            <v>0</v>
          </cell>
          <cell r="P417">
            <v>0</v>
          </cell>
          <cell r="Q417">
            <v>0</v>
          </cell>
          <cell r="R417">
            <v>0</v>
          </cell>
          <cell r="S417">
            <v>-21670132.510000002</v>
          </cell>
          <cell r="T417">
            <v>11252612.279999999</v>
          </cell>
        </row>
        <row r="418">
          <cell r="G418" t="str">
            <v>176100</v>
          </cell>
          <cell r="M418" t="str">
            <v>176100 Прочие налоги</v>
          </cell>
          <cell r="N418">
            <v>-1218863.95</v>
          </cell>
          <cell r="O418">
            <v>0</v>
          </cell>
          <cell r="P418">
            <v>-4400000</v>
          </cell>
          <cell r="Q418">
            <v>-2200000</v>
          </cell>
          <cell r="R418">
            <v>0</v>
          </cell>
          <cell r="S418">
            <v>763537.43</v>
          </cell>
          <cell r="T418">
            <v>-2200000</v>
          </cell>
        </row>
        <row r="419">
          <cell r="G419" t="str">
            <v>176200</v>
          </cell>
          <cell r="M419" t="str">
            <v>176200 ЕСН</v>
          </cell>
          <cell r="N419">
            <v>-5964931.1500000004</v>
          </cell>
          <cell r="O419">
            <v>1404770.06</v>
          </cell>
          <cell r="P419">
            <v>-233717.83</v>
          </cell>
          <cell r="Q419">
            <v>-153667.60999999999</v>
          </cell>
          <cell r="R419">
            <v>-3992020.6</v>
          </cell>
          <cell r="S419">
            <v>8439566.0800000001</v>
          </cell>
          <cell r="T419">
            <v>0</v>
          </cell>
        </row>
        <row r="420">
          <cell r="G420" t="str">
            <v>176300</v>
          </cell>
          <cell r="M420" t="str">
            <v>176300 Начисления резерва ПИ</v>
          </cell>
          <cell r="N420">
            <v>1180444.71</v>
          </cell>
          <cell r="O420">
            <v>-4912596.83</v>
          </cell>
          <cell r="P420">
            <v>-5429694.5300000003</v>
          </cell>
          <cell r="Q420">
            <v>-5894519.3399999999</v>
          </cell>
          <cell r="R420">
            <v>-5950973.25</v>
          </cell>
          <cell r="S420">
            <v>-6517062.9900000002</v>
          </cell>
          <cell r="T420">
            <v>-7157156.5999999996</v>
          </cell>
        </row>
        <row r="421">
          <cell r="G421" t="str">
            <v>176350</v>
          </cell>
          <cell r="M421" t="str">
            <v>176350 Начисления резерва по списанию ОС</v>
          </cell>
          <cell r="N421">
            <v>0</v>
          </cell>
          <cell r="O421">
            <v>-303621.52</v>
          </cell>
          <cell r="P421">
            <v>-338284.78</v>
          </cell>
          <cell r="Q421">
            <v>618056.13</v>
          </cell>
          <cell r="R421">
            <v>23850.17</v>
          </cell>
          <cell r="S421">
            <v>303414.01</v>
          </cell>
          <cell r="T421">
            <v>87247.71</v>
          </cell>
        </row>
        <row r="422">
          <cell r="G422" t="str">
            <v>176400</v>
          </cell>
          <cell r="M422" t="str">
            <v>176400 Начисления резервов по работам,услугам</v>
          </cell>
          <cell r="N422">
            <v>-7387363.46</v>
          </cell>
          <cell r="O422">
            <v>234820.55</v>
          </cell>
          <cell r="P422">
            <v>5113025.1900000004</v>
          </cell>
          <cell r="Q422">
            <v>255361.29</v>
          </cell>
          <cell r="R422">
            <v>108814.74</v>
          </cell>
          <cell r="S422">
            <v>59404.800000000003</v>
          </cell>
          <cell r="T422">
            <v>0</v>
          </cell>
        </row>
        <row r="423">
          <cell r="G423" t="str">
            <v>176410</v>
          </cell>
          <cell r="M423" t="str">
            <v>176410 Начисления резервов отпускам пред.периода</v>
          </cell>
          <cell r="N423">
            <v>-11974230.140000001</v>
          </cell>
          <cell r="O423">
            <v>0</v>
          </cell>
          <cell r="P423">
            <v>0</v>
          </cell>
          <cell r="Q423">
            <v>0</v>
          </cell>
          <cell r="R423">
            <v>0</v>
          </cell>
          <cell r="S423">
            <v>0</v>
          </cell>
          <cell r="T423">
            <v>0</v>
          </cell>
        </row>
        <row r="424">
          <cell r="G424" t="str">
            <v>176420</v>
          </cell>
          <cell r="M424" t="str">
            <v>176420 Расходы будущих периодов</v>
          </cell>
          <cell r="N424">
            <v>0</v>
          </cell>
          <cell r="O424">
            <v>0</v>
          </cell>
          <cell r="P424">
            <v>0</v>
          </cell>
          <cell r="Q424">
            <v>0</v>
          </cell>
          <cell r="R424">
            <v>0</v>
          </cell>
          <cell r="S424">
            <v>302163.21999999997</v>
          </cell>
          <cell r="T424">
            <v>105733.46</v>
          </cell>
        </row>
        <row r="425">
          <cell r="G425" t="str">
            <v>176500</v>
          </cell>
          <cell r="M425" t="str">
            <v>176500 Обязательства по ЕСН Факел,Эвита</v>
          </cell>
          <cell r="N425">
            <v>-44580000</v>
          </cell>
          <cell r="O425">
            <v>0</v>
          </cell>
          <cell r="P425">
            <v>0</v>
          </cell>
          <cell r="Q425">
            <v>0</v>
          </cell>
          <cell r="R425">
            <v>0</v>
          </cell>
          <cell r="S425">
            <v>0</v>
          </cell>
          <cell r="T425">
            <v>0</v>
          </cell>
        </row>
        <row r="426">
          <cell r="G426" t="str">
            <v>176600</v>
          </cell>
          <cell r="M426" t="str">
            <v>176600 Суммы к отчислению поставщикам фин.услуг</v>
          </cell>
          <cell r="N426">
            <v>0</v>
          </cell>
          <cell r="O426">
            <v>0</v>
          </cell>
          <cell r="P426">
            <v>0</v>
          </cell>
          <cell r="Q426">
            <v>0</v>
          </cell>
          <cell r="R426">
            <v>0</v>
          </cell>
          <cell r="S426">
            <v>0</v>
          </cell>
          <cell r="T426">
            <v>0</v>
          </cell>
        </row>
        <row r="427">
          <cell r="G427" t="str">
            <v>176999</v>
          </cell>
          <cell r="M427" t="str">
            <v>176999 Начисленные затраты  (корр.счет)</v>
          </cell>
          <cell r="N427">
            <v>-333241.90000000002</v>
          </cell>
          <cell r="O427">
            <v>0</v>
          </cell>
          <cell r="P427">
            <v>0</v>
          </cell>
          <cell r="Q427">
            <v>0</v>
          </cell>
          <cell r="R427">
            <v>0</v>
          </cell>
          <cell r="S427">
            <v>0</v>
          </cell>
          <cell r="T427">
            <v>0</v>
          </cell>
        </row>
        <row r="428">
          <cell r="G428" t="str">
            <v>177010</v>
          </cell>
          <cell r="M428" t="str">
            <v>177010 НДФЛ</v>
          </cell>
          <cell r="N428">
            <v>0</v>
          </cell>
          <cell r="O428">
            <v>0</v>
          </cell>
          <cell r="P428">
            <v>0</v>
          </cell>
          <cell r="Q428">
            <v>0</v>
          </cell>
          <cell r="R428">
            <v>0</v>
          </cell>
          <cell r="S428">
            <v>-3152667</v>
          </cell>
          <cell r="T428">
            <v>-146409</v>
          </cell>
        </row>
        <row r="429">
          <cell r="G429" t="str">
            <v>177020</v>
          </cell>
          <cell r="M429" t="str">
            <v>177020 Пособия соцстраха</v>
          </cell>
          <cell r="N429">
            <v>0</v>
          </cell>
          <cell r="O429">
            <v>0</v>
          </cell>
          <cell r="P429">
            <v>0</v>
          </cell>
          <cell r="Q429">
            <v>0</v>
          </cell>
          <cell r="R429">
            <v>0</v>
          </cell>
          <cell r="S429">
            <v>-370548.6</v>
          </cell>
          <cell r="T429">
            <v>-47084.08</v>
          </cell>
        </row>
        <row r="430">
          <cell r="G430" t="str">
            <v>177030</v>
          </cell>
          <cell r="M430" t="str">
            <v>177030 ЕСН  ФБ</v>
          </cell>
          <cell r="N430">
            <v>0</v>
          </cell>
          <cell r="O430">
            <v>0</v>
          </cell>
          <cell r="P430">
            <v>0</v>
          </cell>
          <cell r="Q430">
            <v>0</v>
          </cell>
          <cell r="R430">
            <v>0</v>
          </cell>
          <cell r="S430">
            <v>-1452399.69</v>
          </cell>
          <cell r="T430">
            <v>-76040.92</v>
          </cell>
        </row>
        <row r="431">
          <cell r="G431" t="str">
            <v>177040</v>
          </cell>
          <cell r="M431" t="str">
            <v>177040 Страховая часть трудовой пенсии</v>
          </cell>
          <cell r="N431">
            <v>0</v>
          </cell>
          <cell r="O431">
            <v>0</v>
          </cell>
          <cell r="P431">
            <v>0</v>
          </cell>
          <cell r="Q431">
            <v>0</v>
          </cell>
          <cell r="R431">
            <v>0</v>
          </cell>
          <cell r="S431">
            <v>-2664490.61</v>
          </cell>
          <cell r="T431">
            <v>-143138.5</v>
          </cell>
        </row>
        <row r="432">
          <cell r="G432" t="str">
            <v>177050</v>
          </cell>
          <cell r="M432" t="str">
            <v>177050 Накопительная часть трудовой пенсии</v>
          </cell>
          <cell r="N432">
            <v>0</v>
          </cell>
          <cell r="O432">
            <v>0</v>
          </cell>
          <cell r="P432">
            <v>0</v>
          </cell>
          <cell r="Q432">
            <v>0</v>
          </cell>
          <cell r="R432">
            <v>0</v>
          </cell>
          <cell r="S432">
            <v>-727528.15</v>
          </cell>
          <cell r="T432">
            <v>-34034.910000000003</v>
          </cell>
        </row>
        <row r="433">
          <cell r="G433" t="str">
            <v>177060</v>
          </cell>
          <cell r="M433" t="str">
            <v>177060 Фед. Фонд обязательного медицинского страхования</v>
          </cell>
          <cell r="N433">
            <v>0</v>
          </cell>
          <cell r="O433">
            <v>0</v>
          </cell>
          <cell r="P433">
            <v>0</v>
          </cell>
          <cell r="Q433">
            <v>0</v>
          </cell>
          <cell r="R433">
            <v>0</v>
          </cell>
          <cell r="S433">
            <v>-193653.39</v>
          </cell>
          <cell r="T433">
            <v>-10138.98</v>
          </cell>
        </row>
        <row r="434">
          <cell r="G434" t="str">
            <v>177070</v>
          </cell>
          <cell r="M434" t="str">
            <v>177070 Террит. фонд обязательного мед. страхования</v>
          </cell>
          <cell r="N434">
            <v>0</v>
          </cell>
          <cell r="O434">
            <v>0</v>
          </cell>
          <cell r="P434">
            <v>0</v>
          </cell>
          <cell r="Q434">
            <v>0</v>
          </cell>
          <cell r="R434">
            <v>0</v>
          </cell>
          <cell r="S434">
            <v>-484133.31</v>
          </cell>
          <cell r="T434">
            <v>-25347.55</v>
          </cell>
        </row>
        <row r="435">
          <cell r="G435" t="str">
            <v>177080</v>
          </cell>
          <cell r="M435" t="str">
            <v>177080 Взносы на ССН Сл. на пр-ве</v>
          </cell>
          <cell r="N435">
            <v>0</v>
          </cell>
          <cell r="O435">
            <v>0</v>
          </cell>
          <cell r="P435">
            <v>0</v>
          </cell>
          <cell r="Q435">
            <v>0</v>
          </cell>
          <cell r="R435">
            <v>0</v>
          </cell>
          <cell r="S435">
            <v>-48518.32</v>
          </cell>
          <cell r="T435">
            <v>5305.26</v>
          </cell>
        </row>
        <row r="436">
          <cell r="G436" t="str">
            <v>180000</v>
          </cell>
          <cell r="M436" t="str">
            <v>180000 Векселя</v>
          </cell>
          <cell r="N436">
            <v>0</v>
          </cell>
          <cell r="O436">
            <v>0</v>
          </cell>
          <cell r="P436">
            <v>0</v>
          </cell>
          <cell r="Q436">
            <v>0</v>
          </cell>
          <cell r="R436">
            <v>0</v>
          </cell>
          <cell r="S436">
            <v>0</v>
          </cell>
          <cell r="T436">
            <v>0</v>
          </cell>
        </row>
        <row r="437">
          <cell r="G437" t="str">
            <v>191000</v>
          </cell>
          <cell r="M437" t="str">
            <v>191000 Перерасчет ПМ/ПС - товары</v>
          </cell>
          <cell r="N437">
            <v>0</v>
          </cell>
          <cell r="O437">
            <v>0</v>
          </cell>
          <cell r="P437">
            <v>0</v>
          </cell>
          <cell r="Q437">
            <v>0</v>
          </cell>
          <cell r="R437">
            <v>0</v>
          </cell>
          <cell r="S437">
            <v>-1.55</v>
          </cell>
          <cell r="T437">
            <v>1.55</v>
          </cell>
        </row>
        <row r="438">
          <cell r="G438" t="str">
            <v>191001</v>
          </cell>
          <cell r="M438" t="str">
            <v>191001 Перерасчет ПМ/ПС - услуги</v>
          </cell>
          <cell r="N438">
            <v>0</v>
          </cell>
          <cell r="O438">
            <v>0</v>
          </cell>
          <cell r="P438">
            <v>0</v>
          </cell>
          <cell r="Q438">
            <v>0</v>
          </cell>
          <cell r="R438">
            <v>0</v>
          </cell>
          <cell r="S438">
            <v>0</v>
          </cell>
          <cell r="T438">
            <v>0</v>
          </cell>
        </row>
        <row r="439">
          <cell r="G439" t="str">
            <v>191002</v>
          </cell>
          <cell r="M439" t="str">
            <v>191002 Перерасчет ПМ/ПС - услуги</v>
          </cell>
          <cell r="N439">
            <v>-270315.3</v>
          </cell>
          <cell r="O439">
            <v>-859192.96</v>
          </cell>
          <cell r="P439">
            <v>-2082583.3</v>
          </cell>
          <cell r="Q439">
            <v>-900906.76</v>
          </cell>
          <cell r="R439">
            <v>1853892.07</v>
          </cell>
          <cell r="S439">
            <v>-460606.02</v>
          </cell>
          <cell r="T439">
            <v>-1862584.02</v>
          </cell>
        </row>
        <row r="440">
          <cell r="G440" t="str">
            <v>191003</v>
          </cell>
          <cell r="M440" t="str">
            <v>191003 ПМ/ПС по МПЗ не для продажи</v>
          </cell>
          <cell r="N440">
            <v>0</v>
          </cell>
          <cell r="O440">
            <v>0</v>
          </cell>
          <cell r="P440">
            <v>0</v>
          </cell>
          <cell r="Q440">
            <v>0</v>
          </cell>
          <cell r="R440">
            <v>0</v>
          </cell>
          <cell r="S440">
            <v>0</v>
          </cell>
          <cell r="T440">
            <v>0</v>
          </cell>
        </row>
        <row r="441">
          <cell r="G441" t="str">
            <v>191099</v>
          </cell>
          <cell r="M441" t="str">
            <v>191099 Перерасчет ПМ/ПС - корректировочный счет</v>
          </cell>
          <cell r="N441">
            <v>-16362.01</v>
          </cell>
          <cell r="O441">
            <v>0</v>
          </cell>
          <cell r="P441">
            <v>0</v>
          </cell>
          <cell r="Q441">
            <v>-2891527.01</v>
          </cell>
          <cell r="R441">
            <v>0</v>
          </cell>
          <cell r="S441">
            <v>0</v>
          </cell>
          <cell r="T441">
            <v>0</v>
          </cell>
        </row>
        <row r="442">
          <cell r="G442" t="str">
            <v>192000</v>
          </cell>
          <cell r="M442" t="str">
            <v>192000 Перерасчет ПМ/ПС - транспорт</v>
          </cell>
          <cell r="N442">
            <v>-9.09</v>
          </cell>
          <cell r="O442">
            <v>0</v>
          </cell>
          <cell r="P442">
            <v>0</v>
          </cell>
          <cell r="Q442">
            <v>0</v>
          </cell>
          <cell r="R442">
            <v>0</v>
          </cell>
          <cell r="S442">
            <v>16.34</v>
          </cell>
          <cell r="T442">
            <v>-16.34</v>
          </cell>
        </row>
        <row r="443">
          <cell r="G443" t="str">
            <v>193000</v>
          </cell>
          <cell r="M443" t="str">
            <v>193000 Перерасчет ПМ/ПС - таможня</v>
          </cell>
          <cell r="N443">
            <v>0</v>
          </cell>
          <cell r="O443">
            <v>0</v>
          </cell>
          <cell r="P443">
            <v>0</v>
          </cell>
          <cell r="Q443">
            <v>0</v>
          </cell>
          <cell r="R443">
            <v>0</v>
          </cell>
          <cell r="S443">
            <v>0</v>
          </cell>
          <cell r="T443">
            <v>0</v>
          </cell>
        </row>
        <row r="444">
          <cell r="G444" t="str">
            <v>194000</v>
          </cell>
          <cell r="M444" t="str">
            <v>194000 себ-ть ОС в продажных ценах</v>
          </cell>
          <cell r="N444">
            <v>0</v>
          </cell>
          <cell r="O444">
            <v>0</v>
          </cell>
          <cell r="P444">
            <v>19830.509999999998</v>
          </cell>
          <cell r="Q444">
            <v>0</v>
          </cell>
          <cell r="R444">
            <v>0</v>
          </cell>
          <cell r="S444">
            <v>0</v>
          </cell>
          <cell r="T444">
            <v>281831572.18000001</v>
          </cell>
        </row>
        <row r="445">
          <cell r="G445" t="str">
            <v>200000</v>
          </cell>
          <cell r="M445" t="str">
            <v>200000 Убыток из выбытия ОснСредств</v>
          </cell>
          <cell r="O445">
            <v>0</v>
          </cell>
          <cell r="P445">
            <v>11164.19</v>
          </cell>
          <cell r="Q445">
            <v>0</v>
          </cell>
          <cell r="R445">
            <v>0</v>
          </cell>
          <cell r="S445">
            <v>0</v>
          </cell>
          <cell r="T445">
            <v>0</v>
          </cell>
        </row>
        <row r="446">
          <cell r="G446" t="str">
            <v>201000</v>
          </cell>
          <cell r="M446" t="str">
            <v>201000 Расход от чрезвычайных обстоятельств</v>
          </cell>
          <cell r="O446">
            <v>0</v>
          </cell>
          <cell r="P446">
            <v>0</v>
          </cell>
          <cell r="Q446">
            <v>0</v>
          </cell>
          <cell r="R446">
            <v>0</v>
          </cell>
          <cell r="S446">
            <v>0</v>
          </cell>
          <cell r="T446">
            <v>0</v>
          </cell>
        </row>
        <row r="447">
          <cell r="G447" t="str">
            <v>230000</v>
          </cell>
          <cell r="M447" t="str">
            <v>230000 Убытки от  курсовых разниц</v>
          </cell>
          <cell r="O447">
            <v>144968.03</v>
          </cell>
          <cell r="P447">
            <v>96309.29</v>
          </cell>
          <cell r="Q447">
            <v>2988684.66</v>
          </cell>
          <cell r="R447">
            <v>326087.76</v>
          </cell>
          <cell r="S447">
            <v>210001.24</v>
          </cell>
          <cell r="T447">
            <v>1429622.42</v>
          </cell>
        </row>
        <row r="448">
          <cell r="G448" t="str">
            <v>230005</v>
          </cell>
          <cell r="M448" t="str">
            <v>230005 Убыток от операции с валютой (покупка/продажа)</v>
          </cell>
          <cell r="O448">
            <v>0</v>
          </cell>
          <cell r="P448">
            <v>0</v>
          </cell>
          <cell r="Q448">
            <v>333346.27</v>
          </cell>
          <cell r="R448">
            <v>164564.31</v>
          </cell>
          <cell r="S448">
            <v>-3490.38</v>
          </cell>
          <cell r="T448">
            <v>130208.13</v>
          </cell>
        </row>
        <row r="449">
          <cell r="G449" t="str">
            <v>230006</v>
          </cell>
          <cell r="M449" t="str">
            <v>230006 Отрицательные суммовые разницы</v>
          </cell>
          <cell r="O449">
            <v>0</v>
          </cell>
          <cell r="P449">
            <v>3416.73</v>
          </cell>
          <cell r="Q449">
            <v>132301.70000000001</v>
          </cell>
          <cell r="R449">
            <v>269650.19</v>
          </cell>
          <cell r="S449">
            <v>50269.760000000002</v>
          </cell>
          <cell r="T449">
            <v>230290.28</v>
          </cell>
        </row>
        <row r="450">
          <cell r="G450" t="str">
            <v>230010</v>
          </cell>
          <cell r="M450" t="str">
            <v>230010 Убыток от переоценки валюты</v>
          </cell>
          <cell r="O450">
            <v>14947485</v>
          </cell>
          <cell r="P450">
            <v>3690955.1</v>
          </cell>
          <cell r="Q450">
            <v>2549057.84</v>
          </cell>
          <cell r="R450">
            <v>827245.12</v>
          </cell>
          <cell r="S450">
            <v>19257740.129999999</v>
          </cell>
          <cell r="T450">
            <v>25989054.620000001</v>
          </cell>
        </row>
        <row r="451">
          <cell r="G451" t="str">
            <v>230020</v>
          </cell>
          <cell r="M451" t="str">
            <v>230020 Убыток от небольших  курсовых разниц</v>
          </cell>
          <cell r="O451">
            <v>7670.86</v>
          </cell>
          <cell r="P451">
            <v>963.73</v>
          </cell>
          <cell r="Q451">
            <v>0</v>
          </cell>
          <cell r="R451">
            <v>0</v>
          </cell>
          <cell r="S451">
            <v>0</v>
          </cell>
          <cell r="T451">
            <v>0</v>
          </cell>
        </row>
        <row r="452">
          <cell r="G452" t="str">
            <v>230030</v>
          </cell>
          <cell r="M452" t="str">
            <v>230030 Убыток от финансовой деятельности</v>
          </cell>
          <cell r="O452">
            <v>0</v>
          </cell>
          <cell r="P452">
            <v>0</v>
          </cell>
          <cell r="Q452">
            <v>7.0000000000000007E-2</v>
          </cell>
          <cell r="R452">
            <v>0</v>
          </cell>
          <cell r="S452">
            <v>0</v>
          </cell>
          <cell r="T452">
            <v>0</v>
          </cell>
        </row>
        <row r="453">
          <cell r="G453" t="str">
            <v>230050</v>
          </cell>
          <cell r="M453" t="str">
            <v>230050 ММ убыток от перемещения товаров между магазинами</v>
          </cell>
          <cell r="O453">
            <v>61.93</v>
          </cell>
          <cell r="P453">
            <v>1666.39</v>
          </cell>
          <cell r="Q453">
            <v>6.48</v>
          </cell>
          <cell r="R453">
            <v>92.23</v>
          </cell>
          <cell r="S453">
            <v>18212.7</v>
          </cell>
          <cell r="T453">
            <v>19946.669999999998</v>
          </cell>
        </row>
        <row r="454">
          <cell r="G454" t="str">
            <v>230060</v>
          </cell>
          <cell r="M454" t="str">
            <v>230060 ММ убыток от изменения (округления) цен</v>
          </cell>
          <cell r="O454">
            <v>285772.06</v>
          </cell>
          <cell r="P454">
            <v>156626.93</v>
          </cell>
          <cell r="Q454">
            <v>569795.36</v>
          </cell>
          <cell r="R454">
            <v>530022.93999999994</v>
          </cell>
          <cell r="S454">
            <v>1056946.7</v>
          </cell>
          <cell r="T454">
            <v>1007027.91</v>
          </cell>
        </row>
        <row r="455">
          <cell r="G455" t="str">
            <v>230070</v>
          </cell>
          <cell r="M455" t="str">
            <v>230070 ММ убыток от переоценки товаров</v>
          </cell>
          <cell r="O455">
            <v>311704.06</v>
          </cell>
          <cell r="P455">
            <v>112268.57</v>
          </cell>
          <cell r="Q455">
            <v>561505.87</v>
          </cell>
          <cell r="R455">
            <v>306763.34999999998</v>
          </cell>
          <cell r="S455">
            <v>1677896.34</v>
          </cell>
          <cell r="T455">
            <v>890316.95</v>
          </cell>
        </row>
        <row r="456">
          <cell r="G456" t="str">
            <v>230071</v>
          </cell>
          <cell r="M456" t="str">
            <v>230071 ММ убыток от переоценки товаров при ПИ</v>
          </cell>
          <cell r="O456">
            <v>65543.58</v>
          </cell>
          <cell r="P456">
            <v>0</v>
          </cell>
          <cell r="Q456">
            <v>0</v>
          </cell>
          <cell r="R456">
            <v>0</v>
          </cell>
          <cell r="S456">
            <v>0</v>
          </cell>
          <cell r="T456">
            <v>0</v>
          </cell>
        </row>
        <row r="457">
          <cell r="G457" t="str">
            <v>230090</v>
          </cell>
          <cell r="M457" t="str">
            <v>230090 Расходы прочие</v>
          </cell>
          <cell r="O457">
            <v>1392192.19</v>
          </cell>
          <cell r="P457">
            <v>202389.21</v>
          </cell>
          <cell r="Q457">
            <v>48602.21</v>
          </cell>
          <cell r="R457">
            <v>29015.47</v>
          </cell>
          <cell r="S457">
            <v>24265.65</v>
          </cell>
          <cell r="T457">
            <v>3176367.4</v>
          </cell>
        </row>
        <row r="458">
          <cell r="G458" t="str">
            <v>230100</v>
          </cell>
          <cell r="M458" t="str">
            <v>230100 Расходы прочие-корректировка прошлого периода</v>
          </cell>
          <cell r="O458">
            <v>0</v>
          </cell>
          <cell r="P458">
            <v>0</v>
          </cell>
          <cell r="Q458">
            <v>0</v>
          </cell>
          <cell r="R458">
            <v>0</v>
          </cell>
          <cell r="S458">
            <v>0</v>
          </cell>
          <cell r="T458">
            <v>0</v>
          </cell>
        </row>
        <row r="459">
          <cell r="G459" t="str">
            <v>230110</v>
          </cell>
          <cell r="M459" t="str">
            <v>230110 Расходы от недостач (кассиры)</v>
          </cell>
          <cell r="O459">
            <v>5490.38</v>
          </cell>
          <cell r="P459">
            <v>55447.63</v>
          </cell>
          <cell r="Q459">
            <v>5545.59</v>
          </cell>
          <cell r="R459">
            <v>6450.06</v>
          </cell>
          <cell r="S459">
            <v>6682.59</v>
          </cell>
          <cell r="T459">
            <v>6940.78</v>
          </cell>
        </row>
        <row r="460">
          <cell r="G460" t="str">
            <v>230120</v>
          </cell>
          <cell r="M460" t="str">
            <v>230120 ММ убыток от транспортных разниц</v>
          </cell>
          <cell r="O460">
            <v>0</v>
          </cell>
          <cell r="P460">
            <v>0</v>
          </cell>
          <cell r="Q460">
            <v>0</v>
          </cell>
          <cell r="R460">
            <v>0</v>
          </cell>
          <cell r="S460">
            <v>0</v>
          </cell>
          <cell r="T460">
            <v>0</v>
          </cell>
        </row>
        <row r="461">
          <cell r="G461" t="str">
            <v>230400</v>
          </cell>
          <cell r="M461" t="str">
            <v>230400 Неконпенсируемый  убыток магазинов</v>
          </cell>
          <cell r="O461">
            <v>0</v>
          </cell>
          <cell r="P461">
            <v>0</v>
          </cell>
          <cell r="Q461">
            <v>0</v>
          </cell>
          <cell r="R461">
            <v>0</v>
          </cell>
          <cell r="S461">
            <v>0</v>
          </cell>
          <cell r="T461">
            <v>0</v>
          </cell>
        </row>
        <row r="462">
          <cell r="G462" t="str">
            <v>230510</v>
          </cell>
          <cell r="M462" t="str">
            <v>230510 Убыток при сверках с поставщиками</v>
          </cell>
          <cell r="O462">
            <v>134933.42000000001</v>
          </cell>
          <cell r="P462">
            <v>87935.61</v>
          </cell>
          <cell r="Q462">
            <v>8620.23</v>
          </cell>
          <cell r="R462">
            <v>273641.8</v>
          </cell>
          <cell r="S462">
            <v>12648.67</v>
          </cell>
          <cell r="T462">
            <v>3192.14</v>
          </cell>
        </row>
        <row r="463">
          <cell r="G463" t="str">
            <v>230600</v>
          </cell>
          <cell r="M463" t="str">
            <v>230600 расходы не связанные с реал.услуг</v>
          </cell>
          <cell r="O463">
            <v>0</v>
          </cell>
          <cell r="P463">
            <v>0</v>
          </cell>
          <cell r="Q463">
            <v>0</v>
          </cell>
          <cell r="R463">
            <v>0</v>
          </cell>
          <cell r="S463">
            <v>0</v>
          </cell>
          <cell r="T463">
            <v>0</v>
          </cell>
        </row>
        <row r="464">
          <cell r="G464" t="str">
            <v>230610</v>
          </cell>
          <cell r="M464" t="str">
            <v>230610 Расходы по таможенному оф-ю ОС</v>
          </cell>
          <cell r="O464">
            <v>0</v>
          </cell>
          <cell r="P464">
            <v>0</v>
          </cell>
          <cell r="Q464">
            <v>0</v>
          </cell>
          <cell r="R464">
            <v>42250</v>
          </cell>
          <cell r="S464">
            <v>33252.550000000003</v>
          </cell>
          <cell r="T464">
            <v>296121.40000000002</v>
          </cell>
        </row>
        <row r="465">
          <cell r="G465" t="str">
            <v>230700</v>
          </cell>
          <cell r="M465" t="str">
            <v>230700 Убыток прошлых лет</v>
          </cell>
          <cell r="O465">
            <v>0</v>
          </cell>
          <cell r="P465">
            <v>0</v>
          </cell>
          <cell r="Q465">
            <v>2671272.77</v>
          </cell>
          <cell r="R465">
            <v>5776.68</v>
          </cell>
          <cell r="S465">
            <v>21237.64</v>
          </cell>
          <cell r="T465">
            <v>242831.11</v>
          </cell>
        </row>
        <row r="466">
          <cell r="G466" t="str">
            <v>230900</v>
          </cell>
          <cell r="M466" t="str">
            <v>230900 НДС в расходах по  товарам</v>
          </cell>
          <cell r="O466">
            <v>0</v>
          </cell>
          <cell r="P466">
            <v>0</v>
          </cell>
          <cell r="Q466">
            <v>0</v>
          </cell>
          <cell r="R466">
            <v>0</v>
          </cell>
          <cell r="S466">
            <v>0</v>
          </cell>
          <cell r="T466">
            <v>0</v>
          </cell>
        </row>
        <row r="467">
          <cell r="G467" t="str">
            <v>230910</v>
          </cell>
          <cell r="M467" t="str">
            <v>230910 НДС в расходах по  услугам</v>
          </cell>
          <cell r="O467">
            <v>0</v>
          </cell>
          <cell r="P467">
            <v>0</v>
          </cell>
          <cell r="Q467">
            <v>0</v>
          </cell>
          <cell r="R467">
            <v>0</v>
          </cell>
          <cell r="S467">
            <v>564416.26</v>
          </cell>
          <cell r="T467">
            <v>0</v>
          </cell>
        </row>
        <row r="468">
          <cell r="G468" t="str">
            <v>230920</v>
          </cell>
          <cell r="M468" t="str">
            <v>230920 НДС в расходах по  капвложениям</v>
          </cell>
          <cell r="O468">
            <v>0</v>
          </cell>
          <cell r="P468">
            <v>0</v>
          </cell>
          <cell r="Q468">
            <v>0</v>
          </cell>
          <cell r="R468">
            <v>0</v>
          </cell>
          <cell r="S468">
            <v>0</v>
          </cell>
          <cell r="T468">
            <v>0</v>
          </cell>
        </row>
        <row r="469">
          <cell r="G469" t="str">
            <v>231500</v>
          </cell>
          <cell r="M469" t="str">
            <v>231500 Убыток поставщики коррект счет бух</v>
          </cell>
          <cell r="O469">
            <v>0</v>
          </cell>
          <cell r="P469">
            <v>0</v>
          </cell>
          <cell r="Q469">
            <v>-48984.639999999999</v>
          </cell>
          <cell r="R469">
            <v>0</v>
          </cell>
          <cell r="S469">
            <v>0</v>
          </cell>
          <cell r="T469">
            <v>0</v>
          </cell>
        </row>
        <row r="470">
          <cell r="G470" t="str">
            <v>231510</v>
          </cell>
          <cell r="M470" t="str">
            <v>231510 Убыток поставщики коррект счет упр</v>
          </cell>
          <cell r="O470">
            <v>0</v>
          </cell>
          <cell r="P470">
            <v>0</v>
          </cell>
          <cell r="Q470">
            <v>48984.639999999999</v>
          </cell>
          <cell r="R470">
            <v>0</v>
          </cell>
          <cell r="S470">
            <v>0</v>
          </cell>
          <cell r="T470">
            <v>0</v>
          </cell>
        </row>
        <row r="471">
          <cell r="G471" t="str">
            <v>239999</v>
          </cell>
          <cell r="M471" t="str">
            <v>239999 Расходы прочие - корректировочный счет</v>
          </cell>
          <cell r="O471">
            <v>0</v>
          </cell>
          <cell r="P471">
            <v>0</v>
          </cell>
          <cell r="Q471">
            <v>0</v>
          </cell>
          <cell r="R471">
            <v>0</v>
          </cell>
          <cell r="S471">
            <v>0</v>
          </cell>
          <cell r="T471">
            <v>0</v>
          </cell>
        </row>
        <row r="472">
          <cell r="G472" t="str">
            <v>240000</v>
          </cell>
          <cell r="M472" t="str">
            <v>240000 ММ убыток от скидок поставщиков</v>
          </cell>
          <cell r="O472">
            <v>0</v>
          </cell>
          <cell r="P472">
            <v>0</v>
          </cell>
          <cell r="Q472">
            <v>0</v>
          </cell>
          <cell r="R472">
            <v>0</v>
          </cell>
          <cell r="S472">
            <v>0</v>
          </cell>
          <cell r="T472">
            <v>0</v>
          </cell>
        </row>
        <row r="473">
          <cell r="G473" t="str">
            <v>249999</v>
          </cell>
          <cell r="M473" t="str">
            <v>249999 ММ убыток от скидок поставщиков - корр.счет</v>
          </cell>
          <cell r="O473">
            <v>0</v>
          </cell>
          <cell r="P473">
            <v>0</v>
          </cell>
          <cell r="Q473">
            <v>0</v>
          </cell>
          <cell r="R473">
            <v>0</v>
          </cell>
          <cell r="S473">
            <v>0</v>
          </cell>
          <cell r="T473">
            <v>0</v>
          </cell>
        </row>
        <row r="474">
          <cell r="G474" t="str">
            <v>250000</v>
          </cell>
          <cell r="M474" t="str">
            <v>250000 Прибыль из выбытия ОснСредств</v>
          </cell>
          <cell r="O474">
            <v>0</v>
          </cell>
          <cell r="P474">
            <v>-3720.56</v>
          </cell>
          <cell r="Q474">
            <v>0</v>
          </cell>
          <cell r="R474">
            <v>0</v>
          </cell>
          <cell r="S474">
            <v>0</v>
          </cell>
          <cell r="T474">
            <v>-240193704.58000001</v>
          </cell>
        </row>
        <row r="475">
          <cell r="G475" t="str">
            <v>251000</v>
          </cell>
          <cell r="M475" t="str">
            <v>251000 Доход от чрезвычайных обстоятельств</v>
          </cell>
          <cell r="O475">
            <v>0</v>
          </cell>
          <cell r="P475">
            <v>0</v>
          </cell>
          <cell r="Q475">
            <v>0</v>
          </cell>
          <cell r="R475">
            <v>0</v>
          </cell>
          <cell r="S475">
            <v>0</v>
          </cell>
          <cell r="T475">
            <v>0</v>
          </cell>
        </row>
        <row r="476">
          <cell r="G476" t="str">
            <v>280000</v>
          </cell>
          <cell r="M476" t="str">
            <v>280000 Доход от курсовых разниц</v>
          </cell>
          <cell r="O476">
            <v>-314548.25</v>
          </cell>
          <cell r="P476">
            <v>-137323.29</v>
          </cell>
          <cell r="Q476">
            <v>-306394.99</v>
          </cell>
          <cell r="R476">
            <v>-749786.69</v>
          </cell>
          <cell r="S476">
            <v>-56846.67</v>
          </cell>
          <cell r="T476">
            <v>-620893.25</v>
          </cell>
        </row>
        <row r="477">
          <cell r="G477" t="str">
            <v>280005</v>
          </cell>
          <cell r="M477" t="str">
            <v>280005 Доход от операций с валютов (покупка, продажа)</v>
          </cell>
          <cell r="O477">
            <v>0</v>
          </cell>
          <cell r="P477">
            <v>0</v>
          </cell>
          <cell r="Q477">
            <v>12370.53</v>
          </cell>
          <cell r="R477">
            <v>-141736.07</v>
          </cell>
          <cell r="S477">
            <v>-241861.54</v>
          </cell>
          <cell r="T477">
            <v>-393142.48</v>
          </cell>
        </row>
        <row r="478">
          <cell r="G478" t="str">
            <v>280006</v>
          </cell>
          <cell r="M478" t="str">
            <v>280006 Положительные суммовые разницы</v>
          </cell>
          <cell r="O478">
            <v>0</v>
          </cell>
          <cell r="P478">
            <v>-10589.22</v>
          </cell>
          <cell r="Q478">
            <v>-55060.45</v>
          </cell>
          <cell r="R478">
            <v>-61478.18</v>
          </cell>
          <cell r="S478">
            <v>-6695.96</v>
          </cell>
          <cell r="T478">
            <v>-57239.9</v>
          </cell>
        </row>
        <row r="479">
          <cell r="G479" t="str">
            <v>280010</v>
          </cell>
          <cell r="M479" t="str">
            <v>280010 Доход от оценки валюты</v>
          </cell>
          <cell r="O479">
            <v>-2534243.77</v>
          </cell>
          <cell r="P479">
            <v>-14041570.15</v>
          </cell>
          <cell r="Q479">
            <v>-1298151.42</v>
          </cell>
          <cell r="R479">
            <v>-2466768.73</v>
          </cell>
          <cell r="S479">
            <v>-7877656.71</v>
          </cell>
          <cell r="T479">
            <v>-5002877.53</v>
          </cell>
        </row>
        <row r="480">
          <cell r="G480" t="str">
            <v>280020</v>
          </cell>
          <cell r="M480" t="str">
            <v>280020 Доход от небольших курсовых разниц</v>
          </cell>
          <cell r="O480">
            <v>0</v>
          </cell>
          <cell r="P480">
            <v>0</v>
          </cell>
          <cell r="Q480">
            <v>0</v>
          </cell>
          <cell r="R480">
            <v>0</v>
          </cell>
          <cell r="S480">
            <v>0</v>
          </cell>
          <cell r="T480">
            <v>0</v>
          </cell>
        </row>
        <row r="481">
          <cell r="G481" t="str">
            <v>280030</v>
          </cell>
          <cell r="M481" t="str">
            <v>280030 ММ доход -излишки при инвентаризации</v>
          </cell>
          <cell r="O481">
            <v>0</v>
          </cell>
          <cell r="P481">
            <v>0</v>
          </cell>
          <cell r="Q481">
            <v>0</v>
          </cell>
          <cell r="R481">
            <v>0</v>
          </cell>
          <cell r="S481">
            <v>0</v>
          </cell>
          <cell r="T481">
            <v>0</v>
          </cell>
        </row>
        <row r="482">
          <cell r="G482" t="str">
            <v>280050</v>
          </cell>
          <cell r="M482" t="str">
            <v>280050 ММ доход от перемещения товаров между магазинами</v>
          </cell>
          <cell r="O482">
            <v>-32.57</v>
          </cell>
          <cell r="P482">
            <v>-863.6</v>
          </cell>
          <cell r="Q482">
            <v>-9269.3700000000008</v>
          </cell>
          <cell r="R482">
            <v>-1.78</v>
          </cell>
          <cell r="S482">
            <v>-20842.43</v>
          </cell>
          <cell r="T482">
            <v>-22925.39</v>
          </cell>
        </row>
        <row r="483">
          <cell r="G483" t="str">
            <v>280060</v>
          </cell>
          <cell r="M483" t="str">
            <v>280060 ММ доход от изменения (округления) цен</v>
          </cell>
          <cell r="O483">
            <v>-250737.26</v>
          </cell>
          <cell r="P483">
            <v>-139581.74</v>
          </cell>
          <cell r="Q483">
            <v>-171382.61</v>
          </cell>
          <cell r="R483">
            <v>-324685.48</v>
          </cell>
          <cell r="S483">
            <v>-968071.77</v>
          </cell>
          <cell r="T483">
            <v>-674791.77</v>
          </cell>
        </row>
        <row r="484">
          <cell r="G484" t="str">
            <v>280070</v>
          </cell>
          <cell r="M484" t="str">
            <v>280070 ММ доход от переоценки товаров</v>
          </cell>
          <cell r="O484">
            <v>-88884.76</v>
          </cell>
          <cell r="P484">
            <v>-51837.67</v>
          </cell>
          <cell r="Q484">
            <v>-387989.97</v>
          </cell>
          <cell r="R484">
            <v>-248483.9</v>
          </cell>
          <cell r="S484">
            <v>-176010.07</v>
          </cell>
          <cell r="T484">
            <v>-216722.83</v>
          </cell>
        </row>
        <row r="485">
          <cell r="G485" t="str">
            <v>280071</v>
          </cell>
          <cell r="M485" t="str">
            <v>280071 ММ доход от переоценки товаров при ПИ</v>
          </cell>
          <cell r="O485">
            <v>-15337.36</v>
          </cell>
          <cell r="P485">
            <v>0</v>
          </cell>
          <cell r="Q485">
            <v>0</v>
          </cell>
          <cell r="R485">
            <v>0</v>
          </cell>
          <cell r="S485">
            <v>0</v>
          </cell>
          <cell r="T485">
            <v>0</v>
          </cell>
        </row>
        <row r="486">
          <cell r="G486" t="str">
            <v>280080</v>
          </cell>
          <cell r="M486" t="str">
            <v>280080 Доход от бесплат.поставок (т.для тов.с S-цен)</v>
          </cell>
          <cell r="O486">
            <v>0</v>
          </cell>
          <cell r="P486">
            <v>0</v>
          </cell>
          <cell r="Q486">
            <v>0</v>
          </cell>
          <cell r="R486">
            <v>0</v>
          </cell>
          <cell r="S486">
            <v>0</v>
          </cell>
          <cell r="T486">
            <v>0</v>
          </cell>
        </row>
        <row r="487">
          <cell r="G487" t="str">
            <v>280090</v>
          </cell>
          <cell r="M487" t="str">
            <v>280090 Доходы прочие</v>
          </cell>
          <cell r="O487">
            <v>-9331.08</v>
          </cell>
          <cell r="P487">
            <v>-2969.15</v>
          </cell>
          <cell r="Q487">
            <v>-1754341.35</v>
          </cell>
          <cell r="R487">
            <v>-1392.66</v>
          </cell>
          <cell r="S487">
            <v>-393682.59</v>
          </cell>
          <cell r="T487">
            <v>-9460.11</v>
          </cell>
        </row>
        <row r="488">
          <cell r="G488" t="str">
            <v>280100</v>
          </cell>
          <cell r="M488" t="str">
            <v>280100 Доходы прочие прошлого пер.(корректировки)</v>
          </cell>
          <cell r="O488">
            <v>0</v>
          </cell>
          <cell r="P488">
            <v>0</v>
          </cell>
          <cell r="Q488">
            <v>0</v>
          </cell>
          <cell r="R488">
            <v>-15596.96</v>
          </cell>
          <cell r="S488">
            <v>0</v>
          </cell>
          <cell r="T488">
            <v>0</v>
          </cell>
        </row>
        <row r="489">
          <cell r="G489" t="str">
            <v>280110</v>
          </cell>
          <cell r="M489" t="str">
            <v>280110 Доходы от излишков (кассиры)</v>
          </cell>
          <cell r="O489">
            <v>-80960.639999999999</v>
          </cell>
          <cell r="P489">
            <v>-89952.65</v>
          </cell>
          <cell r="Q489">
            <v>-96506.21</v>
          </cell>
          <cell r="R489">
            <v>-89751.360000000001</v>
          </cell>
          <cell r="S489">
            <v>-103997.4</v>
          </cell>
          <cell r="T489">
            <v>-125891.43</v>
          </cell>
        </row>
        <row r="490">
          <cell r="G490" t="str">
            <v>280120</v>
          </cell>
          <cell r="M490" t="str">
            <v>280120 ММ доход от транспортных разниц</v>
          </cell>
          <cell r="O490">
            <v>0</v>
          </cell>
          <cell r="P490">
            <v>0</v>
          </cell>
          <cell r="Q490">
            <v>0</v>
          </cell>
          <cell r="R490">
            <v>0</v>
          </cell>
          <cell r="S490">
            <v>0</v>
          </cell>
          <cell r="T490">
            <v>0</v>
          </cell>
        </row>
        <row r="491">
          <cell r="G491" t="str">
            <v>280130</v>
          </cell>
          <cell r="M491" t="str">
            <v>280130 Доходы от инвентаризации.ОС</v>
          </cell>
          <cell r="O491">
            <v>0</v>
          </cell>
          <cell r="P491">
            <v>0</v>
          </cell>
          <cell r="Q491">
            <v>-39682.28</v>
          </cell>
          <cell r="R491">
            <v>0</v>
          </cell>
          <cell r="S491">
            <v>0</v>
          </cell>
          <cell r="T491">
            <v>0</v>
          </cell>
        </row>
        <row r="492">
          <cell r="G492" t="str">
            <v>280140</v>
          </cell>
          <cell r="M492" t="str">
            <v>280140 Доходы от питания сторонних организаций</v>
          </cell>
          <cell r="O492">
            <v>0</v>
          </cell>
          <cell r="P492">
            <v>-124825</v>
          </cell>
          <cell r="Q492">
            <v>-132800</v>
          </cell>
          <cell r="R492">
            <v>-93890</v>
          </cell>
          <cell r="S492">
            <v>-98450</v>
          </cell>
          <cell r="T492">
            <v>-105530</v>
          </cell>
        </row>
        <row r="493">
          <cell r="G493" t="str">
            <v>280145</v>
          </cell>
          <cell r="M493" t="str">
            <v>280145 Доход от поставщиков по дог.услуг (питание)</v>
          </cell>
          <cell r="O493">
            <v>0</v>
          </cell>
          <cell r="P493">
            <v>0</v>
          </cell>
          <cell r="Q493">
            <v>-5084.76</v>
          </cell>
          <cell r="R493">
            <v>-5084.76</v>
          </cell>
          <cell r="S493">
            <v>-84406.8</v>
          </cell>
          <cell r="T493">
            <v>-8983.07</v>
          </cell>
        </row>
        <row r="494">
          <cell r="G494" t="str">
            <v>280150</v>
          </cell>
          <cell r="M494" t="str">
            <v>280150 Доходы от агентского вознаграждения</v>
          </cell>
          <cell r="O494">
            <v>0</v>
          </cell>
          <cell r="P494">
            <v>0</v>
          </cell>
          <cell r="Q494">
            <v>0</v>
          </cell>
          <cell r="R494">
            <v>0</v>
          </cell>
          <cell r="S494">
            <v>0</v>
          </cell>
          <cell r="T494">
            <v>0</v>
          </cell>
        </row>
        <row r="495">
          <cell r="G495" t="str">
            <v>280160</v>
          </cell>
          <cell r="M495" t="str">
            <v>280160 Доходы от погашения ваучеров</v>
          </cell>
          <cell r="O495">
            <v>-148.03</v>
          </cell>
          <cell r="P495">
            <v>-3031.67</v>
          </cell>
          <cell r="Q495">
            <v>0</v>
          </cell>
          <cell r="R495">
            <v>-78.13</v>
          </cell>
          <cell r="S495">
            <v>-9.66</v>
          </cell>
          <cell r="T495">
            <v>-36.11</v>
          </cell>
        </row>
        <row r="496">
          <cell r="G496" t="str">
            <v>280200</v>
          </cell>
          <cell r="M496" t="str">
            <v>280200 Доход от компенсации ПИ поставщиками товаров</v>
          </cell>
          <cell r="O496">
            <v>0</v>
          </cell>
          <cell r="P496">
            <v>-373364.78</v>
          </cell>
          <cell r="Q496">
            <v>-396490.53</v>
          </cell>
          <cell r="R496">
            <v>-265855.21999999997</v>
          </cell>
          <cell r="S496">
            <v>-61566.33</v>
          </cell>
          <cell r="T496">
            <v>-1432907.66</v>
          </cell>
        </row>
        <row r="497">
          <cell r="G497" t="str">
            <v>280210</v>
          </cell>
          <cell r="M497" t="str">
            <v>280210 Доход от компенсации недогрузов тов. поставщиками</v>
          </cell>
          <cell r="O497">
            <v>-96075.29</v>
          </cell>
          <cell r="P497">
            <v>-43902.32</v>
          </cell>
          <cell r="Q497">
            <v>-51292.72</v>
          </cell>
          <cell r="R497">
            <v>-35981.68</v>
          </cell>
          <cell r="S497">
            <v>-68095.81</v>
          </cell>
          <cell r="T497">
            <v>-263250.62</v>
          </cell>
        </row>
        <row r="498">
          <cell r="G498" t="str">
            <v>280220</v>
          </cell>
          <cell r="M498" t="str">
            <v>280220 Доход от удержания из ЗП сотрудников(комп.хищений)</v>
          </cell>
          <cell r="O498">
            <v>0</v>
          </cell>
          <cell r="P498">
            <v>0</v>
          </cell>
          <cell r="Q498">
            <v>0</v>
          </cell>
          <cell r="R498">
            <v>0</v>
          </cell>
          <cell r="S498">
            <v>28920.74</v>
          </cell>
          <cell r="T498">
            <v>-68714.28</v>
          </cell>
        </row>
        <row r="499">
          <cell r="G499" t="str">
            <v>280230</v>
          </cell>
          <cell r="M499" t="str">
            <v>280230 Доход от компенсации от задержанных покупателей</v>
          </cell>
          <cell r="O499">
            <v>0</v>
          </cell>
          <cell r="P499">
            <v>0</v>
          </cell>
          <cell r="Q499">
            <v>0</v>
          </cell>
          <cell r="R499">
            <v>0</v>
          </cell>
          <cell r="S499">
            <v>0</v>
          </cell>
          <cell r="T499">
            <v>0</v>
          </cell>
        </row>
        <row r="500">
          <cell r="G500" t="str">
            <v>280240</v>
          </cell>
          <cell r="M500" t="str">
            <v>280240 Доход от компенсации ПИ от ЧОП</v>
          </cell>
          <cell r="O500">
            <v>0</v>
          </cell>
          <cell r="P500">
            <v>0</v>
          </cell>
          <cell r="Q500">
            <v>0</v>
          </cell>
          <cell r="R500">
            <v>0</v>
          </cell>
          <cell r="S500">
            <v>0</v>
          </cell>
          <cell r="T500">
            <v>0</v>
          </cell>
        </row>
        <row r="501">
          <cell r="G501" t="str">
            <v>280250</v>
          </cell>
          <cell r="M501" t="str">
            <v>280250 Доход от компенсации уценки поставщиками товаров</v>
          </cell>
          <cell r="O501">
            <v>-131683.20000000001</v>
          </cell>
          <cell r="P501">
            <v>-263370.15999999997</v>
          </cell>
          <cell r="Q501">
            <v>-42448.54</v>
          </cell>
          <cell r="R501">
            <v>-13055.91</v>
          </cell>
          <cell r="S501">
            <v>-34681.78</v>
          </cell>
          <cell r="T501">
            <v>0</v>
          </cell>
        </row>
        <row r="502">
          <cell r="G502" t="str">
            <v>280260</v>
          </cell>
          <cell r="M502" t="str">
            <v>280260 Доход от прочих удержаний</v>
          </cell>
          <cell r="O502">
            <v>0</v>
          </cell>
          <cell r="P502">
            <v>0</v>
          </cell>
          <cell r="Q502">
            <v>0</v>
          </cell>
          <cell r="R502">
            <v>0</v>
          </cell>
          <cell r="S502">
            <v>0</v>
          </cell>
          <cell r="T502">
            <v>0</v>
          </cell>
        </row>
        <row r="503">
          <cell r="G503" t="str">
            <v>280270</v>
          </cell>
          <cell r="M503" t="str">
            <v>280270 Штраф за досрочное раст.договора (изм. реквизитов)</v>
          </cell>
          <cell r="O503">
            <v>0</v>
          </cell>
          <cell r="P503">
            <v>0</v>
          </cell>
          <cell r="Q503">
            <v>0</v>
          </cell>
          <cell r="R503">
            <v>0</v>
          </cell>
          <cell r="S503">
            <v>-30000</v>
          </cell>
          <cell r="T503">
            <v>0</v>
          </cell>
        </row>
        <row r="504">
          <cell r="G504" t="str">
            <v>280300</v>
          </cell>
          <cell r="M504" t="str">
            <v>280300 Доход от компенсации потерь ОС,инвентаря</v>
          </cell>
          <cell r="O504">
            <v>0</v>
          </cell>
          <cell r="P504">
            <v>0</v>
          </cell>
          <cell r="Q504">
            <v>0</v>
          </cell>
          <cell r="R504">
            <v>0</v>
          </cell>
          <cell r="S504">
            <v>0</v>
          </cell>
          <cell r="T504">
            <v>0</v>
          </cell>
        </row>
        <row r="505">
          <cell r="G505" t="str">
            <v>280400</v>
          </cell>
          <cell r="M505" t="str">
            <v>280400 Доход от удержания из ЗП сотрудн (прочие)</v>
          </cell>
          <cell r="O505">
            <v>11844</v>
          </cell>
          <cell r="P505">
            <v>2946</v>
          </cell>
          <cell r="Q505">
            <v>-5277.77</v>
          </cell>
          <cell r="R505">
            <v>0</v>
          </cell>
          <cell r="S505">
            <v>117725.32</v>
          </cell>
          <cell r="T505">
            <v>-86593.57</v>
          </cell>
        </row>
        <row r="506">
          <cell r="G506" t="str">
            <v>280410</v>
          </cell>
          <cell r="M506" t="str">
            <v>280410 Доход от удержания из ЗП -униформа</v>
          </cell>
          <cell r="O506">
            <v>0</v>
          </cell>
          <cell r="P506">
            <v>0</v>
          </cell>
          <cell r="Q506">
            <v>0</v>
          </cell>
          <cell r="R506">
            <v>0</v>
          </cell>
          <cell r="S506">
            <v>0</v>
          </cell>
          <cell r="T506">
            <v>0</v>
          </cell>
        </row>
        <row r="507">
          <cell r="G507" t="str">
            <v>280500</v>
          </cell>
          <cell r="M507" t="str">
            <v>280500 Бонусы от поставщиков</v>
          </cell>
          <cell r="O507">
            <v>-3785417.37</v>
          </cell>
          <cell r="P507">
            <v>-2083200.04</v>
          </cell>
          <cell r="Q507">
            <v>-4456509.7699999996</v>
          </cell>
          <cell r="R507">
            <v>-4274302.08</v>
          </cell>
          <cell r="S507">
            <v>-6665823.4000000004</v>
          </cell>
          <cell r="T507">
            <v>-4353519.1500000004</v>
          </cell>
        </row>
        <row r="508">
          <cell r="G508" t="str">
            <v>280510</v>
          </cell>
          <cell r="M508" t="str">
            <v>280510 Доход от корректировок при сверках с поставщиками</v>
          </cell>
          <cell r="O508">
            <v>-209789.79</v>
          </cell>
          <cell r="P508">
            <v>-223981.33</v>
          </cell>
          <cell r="Q508">
            <v>-1577.59</v>
          </cell>
          <cell r="R508">
            <v>-121560.96000000001</v>
          </cell>
          <cell r="S508">
            <v>-155542.89000000001</v>
          </cell>
          <cell r="T508">
            <v>-1990.85</v>
          </cell>
        </row>
        <row r="509">
          <cell r="G509" t="str">
            <v>280520</v>
          </cell>
          <cell r="M509" t="str">
            <v>280520 Д/ср от  поставщиков услуг</v>
          </cell>
          <cell r="O509">
            <v>34962828.770000003</v>
          </cell>
          <cell r="P509">
            <v>-51995709.176399998</v>
          </cell>
          <cell r="Q509">
            <v>-5495984.8389999997</v>
          </cell>
          <cell r="R509">
            <v>-72387178.756599993</v>
          </cell>
          <cell r="S509">
            <v>-99908088.386199996</v>
          </cell>
          <cell r="T509">
            <v>115164786.73100001</v>
          </cell>
        </row>
        <row r="510">
          <cell r="G510" t="str">
            <v>280521</v>
          </cell>
          <cell r="M510" t="str">
            <v>280521 Д/ср от  заемных средств</v>
          </cell>
          <cell r="O510">
            <v>0</v>
          </cell>
          <cell r="P510">
            <v>0</v>
          </cell>
          <cell r="Q510">
            <v>0</v>
          </cell>
          <cell r="R510">
            <v>0</v>
          </cell>
          <cell r="T510">
            <v>-135957900</v>
          </cell>
        </row>
        <row r="511">
          <cell r="G511" t="str">
            <v>280522</v>
          </cell>
          <cell r="M511" t="str">
            <v>280522 Доход от  поставщиков услуг</v>
          </cell>
          <cell r="N511">
            <v>-102847715.99000001</v>
          </cell>
          <cell r="O511">
            <v>-3475000</v>
          </cell>
          <cell r="P511">
            <v>-13206203.103599999</v>
          </cell>
          <cell r="Q511">
            <v>-31370405.160999998</v>
          </cell>
          <cell r="R511">
            <v>-18744927.0634</v>
          </cell>
          <cell r="S511">
            <v>-6996195.2738000005</v>
          </cell>
          <cell r="T511">
            <v>-33320219.421</v>
          </cell>
        </row>
        <row r="512">
          <cell r="G512" t="str">
            <v>280525</v>
          </cell>
          <cell r="M512" t="str">
            <v>280525 Доход от поставщиков по дог.услуг (комп. ПИ)</v>
          </cell>
          <cell r="O512">
            <v>0</v>
          </cell>
          <cell r="P512">
            <v>0</v>
          </cell>
          <cell r="Q512">
            <v>0</v>
          </cell>
          <cell r="R512">
            <v>0</v>
          </cell>
          <cell r="S512">
            <v>0</v>
          </cell>
          <cell r="T512">
            <v>-126864.41</v>
          </cell>
        </row>
        <row r="513">
          <cell r="G513" t="str">
            <v>280530</v>
          </cell>
          <cell r="M513" t="str">
            <v>280530 Доход от поставщиков по дог.услуг</v>
          </cell>
          <cell r="O513">
            <v>-335482.17</v>
          </cell>
          <cell r="P513">
            <v>-945587.98</v>
          </cell>
          <cell r="Q513">
            <v>429142.22</v>
          </cell>
          <cell r="R513">
            <v>-370827.82</v>
          </cell>
          <cell r="S513">
            <v>-332112.38</v>
          </cell>
          <cell r="T513">
            <v>-1064863.19</v>
          </cell>
        </row>
        <row r="514">
          <cell r="G514" t="str">
            <v>280535</v>
          </cell>
          <cell r="M514" t="str">
            <v>280535 Доход от поставщиков по дог.услуг (вход.услуг)</v>
          </cell>
          <cell r="O514">
            <v>0</v>
          </cell>
          <cell r="P514">
            <v>0</v>
          </cell>
          <cell r="Q514">
            <v>0</v>
          </cell>
          <cell r="R514">
            <v>-112288.14</v>
          </cell>
          <cell r="S514">
            <v>-893525.43</v>
          </cell>
          <cell r="T514">
            <v>-1099675.1599999999</v>
          </cell>
        </row>
        <row r="515">
          <cell r="G515" t="str">
            <v>280540</v>
          </cell>
          <cell r="M515" t="str">
            <v>280540 доход от компенсаций списания овощей, фруктов</v>
          </cell>
          <cell r="O515">
            <v>0</v>
          </cell>
          <cell r="P515">
            <v>-458223.87</v>
          </cell>
          <cell r="Q515">
            <v>-361484.25</v>
          </cell>
          <cell r="R515">
            <v>-252500.78</v>
          </cell>
          <cell r="S515">
            <v>-142184.01</v>
          </cell>
          <cell r="T515">
            <v>-1249769.69</v>
          </cell>
        </row>
        <row r="516">
          <cell r="G516" t="str">
            <v>280545</v>
          </cell>
          <cell r="M516" t="str">
            <v>280545 доход от компенсаций списания в ТК (прочие)</v>
          </cell>
          <cell r="O516">
            <v>0</v>
          </cell>
          <cell r="P516">
            <v>-83992.71</v>
          </cell>
          <cell r="Q516">
            <v>0</v>
          </cell>
          <cell r="R516">
            <v>0</v>
          </cell>
          <cell r="S516">
            <v>0</v>
          </cell>
          <cell r="T516">
            <v>0</v>
          </cell>
        </row>
        <row r="517">
          <cell r="G517" t="str">
            <v>280550</v>
          </cell>
          <cell r="M517" t="str">
            <v>280550 Доход от бонусных поставок</v>
          </cell>
          <cell r="O517">
            <v>-946771.43</v>
          </cell>
          <cell r="P517">
            <v>-2243284.4300000002</v>
          </cell>
          <cell r="Q517">
            <v>-2462624.92</v>
          </cell>
          <cell r="R517">
            <v>-1047244.14</v>
          </cell>
          <cell r="S517">
            <v>-1932327.86</v>
          </cell>
          <cell r="T517">
            <v>-1830613.01</v>
          </cell>
        </row>
        <row r="518">
          <cell r="G518" t="str">
            <v>280600</v>
          </cell>
          <cell r="M518" t="str">
            <v>280600 доход не связанный с реал.услуг</v>
          </cell>
          <cell r="O518">
            <v>0</v>
          </cell>
          <cell r="P518">
            <v>-451298.28</v>
          </cell>
          <cell r="Q518">
            <v>-18749.23</v>
          </cell>
          <cell r="R518">
            <v>0</v>
          </cell>
          <cell r="S518">
            <v>0</v>
          </cell>
          <cell r="T518">
            <v>0</v>
          </cell>
        </row>
        <row r="519">
          <cell r="G519" t="str">
            <v>280700</v>
          </cell>
          <cell r="M519" t="str">
            <v>280700 Прибыль прошлых лет</v>
          </cell>
          <cell r="O519">
            <v>0</v>
          </cell>
          <cell r="P519">
            <v>0</v>
          </cell>
          <cell r="Q519">
            <v>-3317781.6</v>
          </cell>
          <cell r="R519">
            <v>0</v>
          </cell>
          <cell r="S519">
            <v>0</v>
          </cell>
          <cell r="T519">
            <v>0</v>
          </cell>
        </row>
        <row r="520">
          <cell r="G520" t="str">
            <v>281400</v>
          </cell>
          <cell r="M520" t="str">
            <v>281400 Доход от удержания из ЗП сотрудн прочие (бух уч)</v>
          </cell>
          <cell r="O520">
            <v>0</v>
          </cell>
          <cell r="P520">
            <v>0</v>
          </cell>
          <cell r="Q520">
            <v>0</v>
          </cell>
          <cell r="R520">
            <v>0</v>
          </cell>
          <cell r="S520">
            <v>0</v>
          </cell>
          <cell r="T520">
            <v>0</v>
          </cell>
        </row>
        <row r="521">
          <cell r="G521" t="str">
            <v>281500</v>
          </cell>
          <cell r="M521" t="str">
            <v>281500 Бонусы и доходы от компенсаций коррект.счет бух.</v>
          </cell>
          <cell r="O521">
            <v>0</v>
          </cell>
          <cell r="P521">
            <v>0</v>
          </cell>
          <cell r="Q521">
            <v>180816.3</v>
          </cell>
          <cell r="R521">
            <v>0</v>
          </cell>
          <cell r="S521">
            <v>0</v>
          </cell>
          <cell r="T521">
            <v>0</v>
          </cell>
        </row>
        <row r="522">
          <cell r="G522" t="str">
            <v>281510</v>
          </cell>
          <cell r="M522" t="str">
            <v>281510 Бонусы и доходы от компенсаций коррект.счет упр.</v>
          </cell>
          <cell r="O522">
            <v>0</v>
          </cell>
          <cell r="P522">
            <v>0</v>
          </cell>
          <cell r="Q522">
            <v>-180816.3</v>
          </cell>
          <cell r="R522">
            <v>0</v>
          </cell>
          <cell r="S522">
            <v>0</v>
          </cell>
          <cell r="T522">
            <v>0</v>
          </cell>
        </row>
        <row r="523">
          <cell r="G523" t="str">
            <v>289999</v>
          </cell>
          <cell r="M523" t="str">
            <v>289999 Доходы прочие - корректировочный счет</v>
          </cell>
          <cell r="O523">
            <v>0</v>
          </cell>
          <cell r="P523">
            <v>0</v>
          </cell>
          <cell r="Q523">
            <v>0</v>
          </cell>
          <cell r="R523">
            <v>0</v>
          </cell>
          <cell r="S523">
            <v>0</v>
          </cell>
          <cell r="T523">
            <v>0</v>
          </cell>
        </row>
        <row r="524">
          <cell r="G524" t="str">
            <v>300000</v>
          </cell>
          <cell r="M524" t="str">
            <v>300000 Товары FOOD</v>
          </cell>
          <cell r="N524">
            <v>281908344.11000001</v>
          </cell>
          <cell r="O524">
            <v>12191129.279999999</v>
          </cell>
          <cell r="P524">
            <v>57302398.359999999</v>
          </cell>
          <cell r="Q524">
            <v>25737021.030000001</v>
          </cell>
          <cell r="R524">
            <v>8142221.2800000003</v>
          </cell>
          <cell r="S524">
            <v>10483732.65</v>
          </cell>
          <cell r="T524">
            <v>14510334.92</v>
          </cell>
        </row>
        <row r="525">
          <cell r="G525" t="str">
            <v>300009</v>
          </cell>
          <cell r="M525" t="str">
            <v>300009 Товары FOOD - коррект.счет</v>
          </cell>
          <cell r="N525">
            <v>-50083141.200000003</v>
          </cell>
          <cell r="O525">
            <v>0</v>
          </cell>
          <cell r="P525">
            <v>0</v>
          </cell>
          <cell r="Q525">
            <v>0</v>
          </cell>
          <cell r="R525">
            <v>0</v>
          </cell>
          <cell r="S525">
            <v>0</v>
          </cell>
          <cell r="T525">
            <v>0</v>
          </cell>
        </row>
        <row r="526">
          <cell r="G526" t="str">
            <v>300010</v>
          </cell>
          <cell r="M526" t="str">
            <v>300010 Товары NON-FOOD</v>
          </cell>
          <cell r="N526">
            <v>239162042.87</v>
          </cell>
          <cell r="O526">
            <v>19328873.34</v>
          </cell>
          <cell r="P526">
            <v>10538965.789999999</v>
          </cell>
          <cell r="Q526">
            <v>4562334.4400000004</v>
          </cell>
          <cell r="R526">
            <v>5048731.33</v>
          </cell>
          <cell r="S526">
            <v>1521554.75</v>
          </cell>
          <cell r="T526">
            <v>10442510.699999999</v>
          </cell>
        </row>
        <row r="527">
          <cell r="G527" t="str">
            <v>300019</v>
          </cell>
          <cell r="M527" t="str">
            <v>300019 Товары NON-FOOD - коррект.счет</v>
          </cell>
          <cell r="N527">
            <v>-8890319.2200000007</v>
          </cell>
          <cell r="O527">
            <v>0</v>
          </cell>
          <cell r="P527">
            <v>0</v>
          </cell>
          <cell r="Q527">
            <v>0</v>
          </cell>
          <cell r="R527">
            <v>0</v>
          </cell>
          <cell r="S527">
            <v>0</v>
          </cell>
          <cell r="T527">
            <v>0</v>
          </cell>
        </row>
        <row r="528">
          <cell r="G528" t="str">
            <v>301010</v>
          </cell>
          <cell r="M528" t="str">
            <v>301010 Рекламоносители</v>
          </cell>
          <cell r="N528">
            <v>0</v>
          </cell>
          <cell r="O528">
            <v>0</v>
          </cell>
          <cell r="P528">
            <v>0</v>
          </cell>
          <cell r="Q528">
            <v>0</v>
          </cell>
          <cell r="R528">
            <v>0</v>
          </cell>
          <cell r="S528">
            <v>0</v>
          </cell>
          <cell r="T528">
            <v>0</v>
          </cell>
        </row>
        <row r="529">
          <cell r="G529" t="str">
            <v>301019</v>
          </cell>
          <cell r="M529" t="str">
            <v>301019 Рекламоносители - коррект.счет</v>
          </cell>
          <cell r="N529">
            <v>0</v>
          </cell>
          <cell r="O529">
            <v>0</v>
          </cell>
          <cell r="P529">
            <v>0</v>
          </cell>
          <cell r="Q529">
            <v>0</v>
          </cell>
          <cell r="R529">
            <v>0</v>
          </cell>
          <cell r="S529">
            <v>0</v>
          </cell>
          <cell r="T529">
            <v>0</v>
          </cell>
        </row>
        <row r="530">
          <cell r="G530" t="str">
            <v>301020</v>
          </cell>
          <cell r="M530" t="str">
            <v>301020 Вторсырье</v>
          </cell>
          <cell r="N530">
            <v>0</v>
          </cell>
          <cell r="O530">
            <v>0</v>
          </cell>
          <cell r="P530">
            <v>0</v>
          </cell>
          <cell r="Q530">
            <v>0</v>
          </cell>
          <cell r="R530">
            <v>0</v>
          </cell>
          <cell r="S530">
            <v>0</v>
          </cell>
          <cell r="T530">
            <v>0</v>
          </cell>
        </row>
        <row r="531">
          <cell r="G531" t="str">
            <v>301030</v>
          </cell>
          <cell r="M531" t="str">
            <v>301030 Материалы для производства и инструменты</v>
          </cell>
          <cell r="N531">
            <v>0</v>
          </cell>
          <cell r="O531">
            <v>0</v>
          </cell>
          <cell r="P531">
            <v>0</v>
          </cell>
          <cell r="Q531">
            <v>0</v>
          </cell>
          <cell r="R531">
            <v>0</v>
          </cell>
          <cell r="S531">
            <v>0</v>
          </cell>
          <cell r="T531">
            <v>0</v>
          </cell>
        </row>
        <row r="532">
          <cell r="G532" t="str">
            <v>301039</v>
          </cell>
          <cell r="M532" t="str">
            <v>301039 Мат-лы д/пр-ва и инструменты - коррект.счет</v>
          </cell>
          <cell r="N532">
            <v>0</v>
          </cell>
          <cell r="O532">
            <v>0</v>
          </cell>
          <cell r="P532">
            <v>0</v>
          </cell>
          <cell r="Q532">
            <v>0</v>
          </cell>
          <cell r="R532">
            <v>0</v>
          </cell>
          <cell r="S532">
            <v>0</v>
          </cell>
          <cell r="T532">
            <v>0</v>
          </cell>
        </row>
        <row r="533">
          <cell r="G533" t="str">
            <v>301040</v>
          </cell>
          <cell r="M533" t="str">
            <v>301040 Упаковочные материалы</v>
          </cell>
          <cell r="N533">
            <v>542314.61</v>
          </cell>
          <cell r="O533">
            <v>-104462.85</v>
          </cell>
          <cell r="P533">
            <v>-41186.79</v>
          </cell>
          <cell r="Q533">
            <v>107500.75</v>
          </cell>
          <cell r="R533">
            <v>454256.7</v>
          </cell>
          <cell r="S533">
            <v>-2110.23</v>
          </cell>
          <cell r="T533">
            <v>-151965.63</v>
          </cell>
        </row>
        <row r="534">
          <cell r="G534" t="str">
            <v>301049</v>
          </cell>
          <cell r="M534" t="str">
            <v>301049 Упаковочные материалы - коррект.счет</v>
          </cell>
          <cell r="N534">
            <v>0</v>
          </cell>
          <cell r="O534">
            <v>0</v>
          </cell>
          <cell r="P534">
            <v>0</v>
          </cell>
          <cell r="Q534">
            <v>0</v>
          </cell>
          <cell r="R534">
            <v>0</v>
          </cell>
          <cell r="S534">
            <v>0</v>
          </cell>
          <cell r="T534">
            <v>0</v>
          </cell>
        </row>
        <row r="535">
          <cell r="G535" t="str">
            <v>301050</v>
          </cell>
          <cell r="M535" t="str">
            <v>301050 Вспомогательные материалы для торговли</v>
          </cell>
          <cell r="N535">
            <v>0</v>
          </cell>
          <cell r="O535">
            <v>0</v>
          </cell>
          <cell r="P535">
            <v>0</v>
          </cell>
          <cell r="Q535">
            <v>0</v>
          </cell>
          <cell r="R535">
            <v>0</v>
          </cell>
          <cell r="S535">
            <v>0</v>
          </cell>
          <cell r="T535">
            <v>0</v>
          </cell>
        </row>
        <row r="536">
          <cell r="G536" t="str">
            <v>301059</v>
          </cell>
          <cell r="M536" t="str">
            <v>301059 Всп.материалы для торговли - коррект.счет</v>
          </cell>
          <cell r="N536">
            <v>0</v>
          </cell>
          <cell r="O536">
            <v>0</v>
          </cell>
          <cell r="P536">
            <v>0</v>
          </cell>
          <cell r="Q536">
            <v>0</v>
          </cell>
          <cell r="R536">
            <v>0</v>
          </cell>
          <cell r="S536">
            <v>0</v>
          </cell>
          <cell r="T536">
            <v>0</v>
          </cell>
        </row>
        <row r="537">
          <cell r="G537" t="str">
            <v>301060</v>
          </cell>
          <cell r="M537" t="str">
            <v>301060 Запчасти</v>
          </cell>
          <cell r="N537">
            <v>0</v>
          </cell>
          <cell r="O537">
            <v>0</v>
          </cell>
          <cell r="P537">
            <v>0</v>
          </cell>
          <cell r="Q537">
            <v>0</v>
          </cell>
          <cell r="R537">
            <v>0</v>
          </cell>
          <cell r="S537">
            <v>0</v>
          </cell>
          <cell r="T537">
            <v>0</v>
          </cell>
        </row>
        <row r="538">
          <cell r="G538" t="str">
            <v>301069</v>
          </cell>
          <cell r="M538" t="str">
            <v>301069 Запчасти - коррект.счет</v>
          </cell>
          <cell r="N538">
            <v>0</v>
          </cell>
          <cell r="O538">
            <v>0</v>
          </cell>
          <cell r="P538">
            <v>0</v>
          </cell>
          <cell r="Q538">
            <v>0</v>
          </cell>
          <cell r="R538">
            <v>0</v>
          </cell>
          <cell r="S538">
            <v>0</v>
          </cell>
          <cell r="T538">
            <v>0</v>
          </cell>
        </row>
        <row r="539">
          <cell r="G539" t="str">
            <v>301070</v>
          </cell>
          <cell r="M539" t="str">
            <v>301070 Прочие материалы для собственного потребления</v>
          </cell>
          <cell r="N539">
            <v>0</v>
          </cell>
          <cell r="O539">
            <v>0</v>
          </cell>
          <cell r="P539">
            <v>0</v>
          </cell>
          <cell r="Q539">
            <v>0</v>
          </cell>
          <cell r="R539">
            <v>0</v>
          </cell>
          <cell r="S539">
            <v>0</v>
          </cell>
          <cell r="T539">
            <v>0</v>
          </cell>
        </row>
        <row r="540">
          <cell r="G540" t="str">
            <v>301079</v>
          </cell>
          <cell r="M540" t="str">
            <v>301079 Пр.мат-лы д/собств.потребл. - коррект.счет</v>
          </cell>
          <cell r="N540">
            <v>0</v>
          </cell>
          <cell r="O540">
            <v>0</v>
          </cell>
          <cell r="P540">
            <v>0</v>
          </cell>
          <cell r="Q540">
            <v>0</v>
          </cell>
          <cell r="R540">
            <v>0</v>
          </cell>
          <cell r="S540">
            <v>0</v>
          </cell>
          <cell r="T540">
            <v>0</v>
          </cell>
        </row>
        <row r="541">
          <cell r="G541" t="str">
            <v>301080</v>
          </cell>
          <cell r="M541" t="str">
            <v>301080 Отклонение в стоимости товаров</v>
          </cell>
          <cell r="N541">
            <v>102847715.98999999</v>
          </cell>
          <cell r="O541">
            <v>0</v>
          </cell>
          <cell r="P541">
            <v>953006.02</v>
          </cell>
          <cell r="Q541">
            <v>2342578.9500000002</v>
          </cell>
          <cell r="R541">
            <v>6521124.6299999999</v>
          </cell>
          <cell r="S541">
            <v>1691690.91</v>
          </cell>
          <cell r="T541">
            <v>28321960.109999999</v>
          </cell>
        </row>
        <row r="542">
          <cell r="G542" t="str">
            <v>401000</v>
          </cell>
          <cell r="M542" t="str">
            <v>401000 Поступление товаров - Food</v>
          </cell>
          <cell r="O542">
            <v>8384497.3899999997</v>
          </cell>
          <cell r="P542">
            <v>8285511.5</v>
          </cell>
          <cell r="Q542">
            <v>4663876.5199999996</v>
          </cell>
          <cell r="R542">
            <v>10322174.310000001</v>
          </cell>
          <cell r="S542">
            <v>15636747.92</v>
          </cell>
          <cell r="T542">
            <v>11586709.550000001</v>
          </cell>
        </row>
        <row r="543">
          <cell r="G543" t="str">
            <v>402000</v>
          </cell>
          <cell r="M543" t="str">
            <v>402000 Поступление  товаров - Non-Food</v>
          </cell>
          <cell r="O543">
            <v>8422.74</v>
          </cell>
          <cell r="P543">
            <v>5074.9799999999996</v>
          </cell>
          <cell r="Q543">
            <v>-3048</v>
          </cell>
          <cell r="R543">
            <v>21892.92</v>
          </cell>
          <cell r="S543">
            <v>56590.74</v>
          </cell>
          <cell r="T543">
            <v>-2163</v>
          </cell>
        </row>
        <row r="544">
          <cell r="G544" t="str">
            <v>403000</v>
          </cell>
          <cell r="M544" t="str">
            <v>403000 Поступление упаковки</v>
          </cell>
          <cell r="O544">
            <v>500784.65</v>
          </cell>
          <cell r="P544">
            <v>539788.57999999996</v>
          </cell>
          <cell r="Q544">
            <v>460466.91</v>
          </cell>
          <cell r="R544">
            <v>608781.17000000004</v>
          </cell>
          <cell r="S544">
            <v>160040.70000000001</v>
          </cell>
          <cell r="T544">
            <v>112766.16</v>
          </cell>
        </row>
        <row r="545">
          <cell r="G545" t="str">
            <v>404000</v>
          </cell>
          <cell r="M545" t="str">
            <v>404000 Поступление сырья</v>
          </cell>
          <cell r="O545">
            <v>52663127</v>
          </cell>
          <cell r="P545">
            <v>34416265.840000004</v>
          </cell>
          <cell r="Q545">
            <v>82308769.319999993</v>
          </cell>
          <cell r="R545">
            <v>67841068.180000007</v>
          </cell>
          <cell r="S545">
            <v>80891860.189999998</v>
          </cell>
          <cell r="T545">
            <v>84288019.799999997</v>
          </cell>
        </row>
        <row r="546">
          <cell r="G546" t="str">
            <v>404100</v>
          </cell>
          <cell r="M546" t="str">
            <v>404100 Поступление полуфабрикатов</v>
          </cell>
          <cell r="O546">
            <v>0</v>
          </cell>
          <cell r="P546">
            <v>0</v>
          </cell>
          <cell r="Q546">
            <v>0</v>
          </cell>
          <cell r="R546">
            <v>0</v>
          </cell>
          <cell r="S546">
            <v>0</v>
          </cell>
          <cell r="T546">
            <v>0</v>
          </cell>
        </row>
        <row r="547">
          <cell r="G547" t="str">
            <v>404200</v>
          </cell>
          <cell r="M547" t="str">
            <v>404200 Выпуск готовой продукции</v>
          </cell>
          <cell r="O547">
            <v>-57316576.310000002</v>
          </cell>
          <cell r="P547">
            <v>-61828064.82</v>
          </cell>
          <cell r="Q547">
            <v>-67068884.93</v>
          </cell>
          <cell r="R547">
            <v>-73623199.349999994</v>
          </cell>
          <cell r="S547">
            <v>-90552832.129999995</v>
          </cell>
          <cell r="T547">
            <v>-92546871.75</v>
          </cell>
        </row>
        <row r="548">
          <cell r="G548" t="str">
            <v>405000</v>
          </cell>
          <cell r="M548" t="str">
            <v>405000 Расход - сервис поставщика</v>
          </cell>
          <cell r="O548">
            <v>0</v>
          </cell>
          <cell r="P548">
            <v>0</v>
          </cell>
          <cell r="Q548">
            <v>0</v>
          </cell>
          <cell r="R548">
            <v>0</v>
          </cell>
          <cell r="S548">
            <v>0</v>
          </cell>
          <cell r="T548">
            <v>0</v>
          </cell>
        </row>
        <row r="549">
          <cell r="G549" t="str">
            <v>409000</v>
          </cell>
          <cell r="M549" t="str">
            <v>409000 Коррекция  склада пр-ва</v>
          </cell>
          <cell r="O549">
            <v>0</v>
          </cell>
          <cell r="P549">
            <v>0</v>
          </cell>
          <cell r="Q549">
            <v>0</v>
          </cell>
          <cell r="R549">
            <v>0</v>
          </cell>
          <cell r="S549">
            <v>0</v>
          </cell>
          <cell r="T549">
            <v>0</v>
          </cell>
        </row>
        <row r="550">
          <cell r="G550" t="str">
            <v>409001</v>
          </cell>
          <cell r="M550" t="str">
            <v>409001 Коррекция  склада пр-ва</v>
          </cell>
          <cell r="N550">
            <v>-2042775.15</v>
          </cell>
          <cell r="O550">
            <v>0</v>
          </cell>
          <cell r="P550">
            <v>0</v>
          </cell>
          <cell r="Q550">
            <v>0</v>
          </cell>
          <cell r="R550">
            <v>0</v>
          </cell>
          <cell r="S550">
            <v>0</v>
          </cell>
          <cell r="T550">
            <v>0</v>
          </cell>
        </row>
        <row r="551">
          <cell r="G551" t="str">
            <v>409999</v>
          </cell>
          <cell r="M551" t="str">
            <v>409999 Потребление  - корректировочный счет</v>
          </cell>
          <cell r="N551">
            <v>0</v>
          </cell>
          <cell r="O551">
            <v>0</v>
          </cell>
          <cell r="P551">
            <v>0</v>
          </cell>
          <cell r="Q551">
            <v>0</v>
          </cell>
          <cell r="R551">
            <v>0</v>
          </cell>
          <cell r="S551">
            <v>0</v>
          </cell>
          <cell r="T551">
            <v>0</v>
          </cell>
        </row>
        <row r="552">
          <cell r="G552" t="str">
            <v>410110</v>
          </cell>
          <cell r="M552" t="str">
            <v>410110 Заработная плата - списочный состав</v>
          </cell>
          <cell r="O552">
            <v>36931909</v>
          </cell>
          <cell r="P552">
            <v>37025911.5</v>
          </cell>
          <cell r="Q552">
            <v>41195437.009999998</v>
          </cell>
          <cell r="R552">
            <v>41114072.799999997</v>
          </cell>
          <cell r="S552">
            <v>21120546.59</v>
          </cell>
          <cell r="T552">
            <v>26771438.969999999</v>
          </cell>
        </row>
        <row r="553">
          <cell r="G553" t="str">
            <v>410111</v>
          </cell>
          <cell r="M553" t="str">
            <v>410111 Заработная плата - уволенные</v>
          </cell>
          <cell r="O553">
            <v>0</v>
          </cell>
          <cell r="P553">
            <v>0</v>
          </cell>
          <cell r="Q553">
            <v>0</v>
          </cell>
          <cell r="R553">
            <v>0</v>
          </cell>
          <cell r="S553">
            <v>0</v>
          </cell>
          <cell r="T553">
            <v>0</v>
          </cell>
        </row>
        <row r="554">
          <cell r="G554" t="str">
            <v>410112</v>
          </cell>
          <cell r="M554" t="str">
            <v>410112 Заработная плата - депозит</v>
          </cell>
          <cell r="O554">
            <v>0</v>
          </cell>
          <cell r="P554">
            <v>0</v>
          </cell>
          <cell r="Q554">
            <v>0</v>
          </cell>
          <cell r="R554">
            <v>0</v>
          </cell>
          <cell r="S554">
            <v>0</v>
          </cell>
          <cell r="T554">
            <v>0</v>
          </cell>
        </row>
        <row r="555">
          <cell r="G555" t="str">
            <v>410120</v>
          </cell>
          <cell r="M555" t="str">
            <v>410120 Доплата за работу в вых.и праздничные дни</v>
          </cell>
          <cell r="O555">
            <v>0</v>
          </cell>
          <cell r="P555">
            <v>0</v>
          </cell>
          <cell r="Q555">
            <v>0</v>
          </cell>
          <cell r="R555">
            <v>0</v>
          </cell>
          <cell r="S555">
            <v>0</v>
          </cell>
          <cell r="T555">
            <v>0</v>
          </cell>
        </row>
        <row r="556">
          <cell r="G556" t="str">
            <v>410121</v>
          </cell>
          <cell r="M556" t="str">
            <v>410121 Доплата за 13 час работы</v>
          </cell>
          <cell r="O556">
            <v>0</v>
          </cell>
          <cell r="P556">
            <v>0</v>
          </cell>
          <cell r="Q556">
            <v>0</v>
          </cell>
          <cell r="R556">
            <v>0</v>
          </cell>
          <cell r="S556">
            <v>0</v>
          </cell>
          <cell r="T556">
            <v>0</v>
          </cell>
        </row>
        <row r="557">
          <cell r="G557" t="str">
            <v>410122</v>
          </cell>
          <cell r="M557" t="str">
            <v>410122 Оплата работы сверх нормы</v>
          </cell>
          <cell r="O557">
            <v>0</v>
          </cell>
          <cell r="P557">
            <v>0</v>
          </cell>
          <cell r="Q557">
            <v>0</v>
          </cell>
          <cell r="R557">
            <v>0</v>
          </cell>
          <cell r="S557">
            <v>0</v>
          </cell>
          <cell r="T557">
            <v>0</v>
          </cell>
        </row>
        <row r="558">
          <cell r="G558" t="str">
            <v>410123</v>
          </cell>
          <cell r="M558" t="str">
            <v>410123 Сверхурочные прочие</v>
          </cell>
          <cell r="O558">
            <v>0</v>
          </cell>
          <cell r="P558">
            <v>0</v>
          </cell>
          <cell r="Q558">
            <v>0</v>
          </cell>
          <cell r="R558">
            <v>0</v>
          </cell>
          <cell r="S558">
            <v>0</v>
          </cell>
          <cell r="T558">
            <v>0</v>
          </cell>
        </row>
        <row r="559">
          <cell r="G559" t="str">
            <v>410130</v>
          </cell>
          <cell r="M559" t="str">
            <v>410130 Заработная плата  без НДФЛ</v>
          </cell>
          <cell r="O559">
            <v>0</v>
          </cell>
          <cell r="P559">
            <v>0</v>
          </cell>
          <cell r="Q559">
            <v>0</v>
          </cell>
          <cell r="R559">
            <v>0</v>
          </cell>
          <cell r="S559">
            <v>21326032.829999998</v>
          </cell>
          <cell r="T559">
            <v>22655966.899999999</v>
          </cell>
        </row>
        <row r="560">
          <cell r="G560" t="str">
            <v>410210</v>
          </cell>
          <cell r="M560" t="str">
            <v>410210 Премии за высокие показатели в работе</v>
          </cell>
          <cell r="O560">
            <v>0</v>
          </cell>
          <cell r="P560">
            <v>0</v>
          </cell>
          <cell r="Q560">
            <v>0</v>
          </cell>
          <cell r="R560">
            <v>0</v>
          </cell>
          <cell r="S560">
            <v>0</v>
          </cell>
          <cell r="T560">
            <v>0</v>
          </cell>
        </row>
        <row r="561">
          <cell r="G561" t="str">
            <v>410211</v>
          </cell>
          <cell r="M561" t="str">
            <v>410211 Премии за наставничество</v>
          </cell>
          <cell r="O561">
            <v>0</v>
          </cell>
          <cell r="P561">
            <v>0</v>
          </cell>
          <cell r="Q561">
            <v>0</v>
          </cell>
          <cell r="R561">
            <v>0</v>
          </cell>
          <cell r="S561">
            <v>0</v>
          </cell>
          <cell r="T561">
            <v>0</v>
          </cell>
        </row>
        <row r="562">
          <cell r="G562" t="str">
            <v>410212</v>
          </cell>
          <cell r="M562" t="str">
            <v>410212 Премии за ночные работы</v>
          </cell>
          <cell r="O562">
            <v>0</v>
          </cell>
          <cell r="P562">
            <v>0</v>
          </cell>
          <cell r="Q562">
            <v>0</v>
          </cell>
          <cell r="R562">
            <v>0</v>
          </cell>
          <cell r="S562">
            <v>0</v>
          </cell>
          <cell r="T562">
            <v>0</v>
          </cell>
        </row>
        <row r="563">
          <cell r="G563" t="str">
            <v>410213</v>
          </cell>
          <cell r="M563" t="str">
            <v>410213 Премии за проведение инвентаризации</v>
          </cell>
          <cell r="O563">
            <v>0</v>
          </cell>
          <cell r="P563">
            <v>0</v>
          </cell>
          <cell r="Q563">
            <v>0</v>
          </cell>
          <cell r="R563">
            <v>0</v>
          </cell>
          <cell r="S563">
            <v>0</v>
          </cell>
          <cell r="T563">
            <v>0</v>
          </cell>
        </row>
        <row r="564">
          <cell r="G564" t="str">
            <v>410214</v>
          </cell>
          <cell r="M564" t="str">
            <v>410214 Премии прочие</v>
          </cell>
          <cell r="O564">
            <v>567000</v>
          </cell>
          <cell r="P564">
            <v>1036100</v>
          </cell>
          <cell r="Q564">
            <v>2979250</v>
          </cell>
          <cell r="R564">
            <v>1152650</v>
          </cell>
          <cell r="S564">
            <v>4609800</v>
          </cell>
          <cell r="T564">
            <v>3018900</v>
          </cell>
        </row>
        <row r="565">
          <cell r="G565" t="str">
            <v>410220</v>
          </cell>
          <cell r="M565" t="str">
            <v>410220 Бонусы</v>
          </cell>
          <cell r="O565">
            <v>0</v>
          </cell>
          <cell r="P565">
            <v>0</v>
          </cell>
          <cell r="Q565">
            <v>0</v>
          </cell>
          <cell r="R565">
            <v>0</v>
          </cell>
          <cell r="S565">
            <v>0</v>
          </cell>
          <cell r="T565">
            <v>0</v>
          </cell>
        </row>
        <row r="566">
          <cell r="G566" t="str">
            <v>410310</v>
          </cell>
          <cell r="M566" t="str">
            <v>410310 Проездные документы</v>
          </cell>
          <cell r="O566">
            <v>0</v>
          </cell>
          <cell r="P566">
            <v>0</v>
          </cell>
          <cell r="Q566">
            <v>0</v>
          </cell>
          <cell r="R566">
            <v>0</v>
          </cell>
          <cell r="S566">
            <v>0</v>
          </cell>
          <cell r="T566">
            <v>0</v>
          </cell>
        </row>
        <row r="567">
          <cell r="G567" t="str">
            <v>410320</v>
          </cell>
          <cell r="M567" t="str">
            <v>410320 Питание</v>
          </cell>
          <cell r="O567">
            <v>1229003.6599999999</v>
          </cell>
          <cell r="P567">
            <v>27326.51</v>
          </cell>
          <cell r="Q567">
            <v>41670.75</v>
          </cell>
          <cell r="R567">
            <v>91300.42</v>
          </cell>
          <cell r="S567">
            <v>0</v>
          </cell>
          <cell r="T567">
            <v>156603.44</v>
          </cell>
        </row>
        <row r="568">
          <cell r="G568" t="str">
            <v>410321</v>
          </cell>
          <cell r="M568" t="str">
            <v>410321 Расходы на производственную деятельность</v>
          </cell>
          <cell r="O568">
            <v>0</v>
          </cell>
          <cell r="P568">
            <v>1256085.3</v>
          </cell>
          <cell r="Q568">
            <v>1383498.28</v>
          </cell>
          <cell r="R568">
            <v>1403241.9</v>
          </cell>
          <cell r="S568">
            <v>1800629.72</v>
          </cell>
          <cell r="T568">
            <v>2037732.95</v>
          </cell>
        </row>
        <row r="569">
          <cell r="G569" t="str">
            <v>410330</v>
          </cell>
          <cell r="M569" t="str">
            <v>410330 ТОП-менеджмент</v>
          </cell>
          <cell r="O569">
            <v>0</v>
          </cell>
          <cell r="P569">
            <v>324920.64</v>
          </cell>
          <cell r="Q569">
            <v>0</v>
          </cell>
          <cell r="R569">
            <v>0</v>
          </cell>
          <cell r="S569">
            <v>0</v>
          </cell>
          <cell r="T569">
            <v>0</v>
          </cell>
        </row>
        <row r="570">
          <cell r="G570" t="str">
            <v>410340</v>
          </cell>
          <cell r="M570" t="str">
            <v>410340 Договора подряда с ф.л.</v>
          </cell>
          <cell r="O570">
            <v>49750</v>
          </cell>
          <cell r="P570">
            <v>0</v>
          </cell>
          <cell r="Q570">
            <v>0</v>
          </cell>
          <cell r="R570">
            <v>0</v>
          </cell>
          <cell r="S570">
            <v>0</v>
          </cell>
          <cell r="T570">
            <v>0</v>
          </cell>
        </row>
        <row r="571">
          <cell r="G571" t="str">
            <v>410350</v>
          </cell>
          <cell r="M571" t="str">
            <v>410350 Медицинская страховка</v>
          </cell>
          <cell r="O571">
            <v>44865.05</v>
          </cell>
          <cell r="P571">
            <v>0</v>
          </cell>
          <cell r="Q571">
            <v>1506992.76</v>
          </cell>
          <cell r="R571">
            <v>0</v>
          </cell>
          <cell r="S571">
            <v>0</v>
          </cell>
          <cell r="T571">
            <v>0</v>
          </cell>
        </row>
        <row r="572">
          <cell r="G572" t="str">
            <v>420110</v>
          </cell>
          <cell r="M572" t="str">
            <v>420110 Униформа</v>
          </cell>
          <cell r="O572">
            <v>1525.5</v>
          </cell>
          <cell r="P572">
            <v>4499.99</v>
          </cell>
          <cell r="Q572">
            <v>18449.189999999999</v>
          </cell>
          <cell r="R572">
            <v>0</v>
          </cell>
          <cell r="S572">
            <v>879595.5</v>
          </cell>
          <cell r="T572">
            <v>684573</v>
          </cell>
        </row>
        <row r="573">
          <cell r="G573" t="str">
            <v>420120</v>
          </cell>
          <cell r="M573" t="str">
            <v>420120 Докомплектование малоценного инвентаря</v>
          </cell>
          <cell r="O573">
            <v>98836.11</v>
          </cell>
          <cell r="P573">
            <v>184270.77</v>
          </cell>
          <cell r="Q573">
            <v>220174.69</v>
          </cell>
          <cell r="R573">
            <v>186360.48</v>
          </cell>
          <cell r="S573">
            <v>92600.48</v>
          </cell>
          <cell r="T573">
            <v>186147.04</v>
          </cell>
        </row>
        <row r="574">
          <cell r="G574" t="str">
            <v>420121</v>
          </cell>
          <cell r="M574" t="str">
            <v>420121 Униформа на производство</v>
          </cell>
          <cell r="O574">
            <v>5620.36</v>
          </cell>
          <cell r="P574">
            <v>0</v>
          </cell>
          <cell r="Q574">
            <v>238998.63</v>
          </cell>
          <cell r="R574">
            <v>152713.84</v>
          </cell>
          <cell r="S574">
            <v>164525.46</v>
          </cell>
          <cell r="T574">
            <v>16949.2</v>
          </cell>
        </row>
        <row r="575">
          <cell r="G575" t="str">
            <v>420122</v>
          </cell>
          <cell r="M575" t="str">
            <v>420122 Прочие расходы на производство</v>
          </cell>
          <cell r="O575">
            <v>91316.1</v>
          </cell>
          <cell r="P575">
            <v>86259.99</v>
          </cell>
          <cell r="Q575">
            <v>-13238.64</v>
          </cell>
          <cell r="R575">
            <v>8000</v>
          </cell>
          <cell r="S575">
            <v>149867.99</v>
          </cell>
          <cell r="T575">
            <v>394391.25</v>
          </cell>
        </row>
        <row r="576">
          <cell r="G576" t="str">
            <v>420123</v>
          </cell>
          <cell r="M576" t="str">
            <v>420123 Расходы по качеству</v>
          </cell>
          <cell r="O576">
            <v>0</v>
          </cell>
          <cell r="P576">
            <v>0</v>
          </cell>
          <cell r="Q576">
            <v>0</v>
          </cell>
          <cell r="R576">
            <v>0</v>
          </cell>
          <cell r="S576">
            <v>0</v>
          </cell>
          <cell r="T576">
            <v>0</v>
          </cell>
        </row>
        <row r="577">
          <cell r="G577" t="str">
            <v>420130</v>
          </cell>
          <cell r="M577" t="str">
            <v>420130 Дезинфекция производства</v>
          </cell>
          <cell r="O577">
            <v>0</v>
          </cell>
          <cell r="P577">
            <v>0</v>
          </cell>
          <cell r="Q577">
            <v>0</v>
          </cell>
          <cell r="R577">
            <v>0</v>
          </cell>
          <cell r="S577">
            <v>0</v>
          </cell>
          <cell r="T577">
            <v>0</v>
          </cell>
        </row>
        <row r="578">
          <cell r="G578" t="str">
            <v>420131</v>
          </cell>
          <cell r="M578" t="str">
            <v>420131 Моющие, дез.средства</v>
          </cell>
          <cell r="O578">
            <v>0</v>
          </cell>
          <cell r="P578">
            <v>0</v>
          </cell>
          <cell r="Q578">
            <v>0</v>
          </cell>
          <cell r="R578">
            <v>0</v>
          </cell>
          <cell r="S578">
            <v>0</v>
          </cell>
          <cell r="T578">
            <v>0</v>
          </cell>
        </row>
        <row r="579">
          <cell r="G579" t="str">
            <v>420132</v>
          </cell>
          <cell r="M579" t="str">
            <v>420132 Ветеринарное обслуживание</v>
          </cell>
          <cell r="O579">
            <v>0</v>
          </cell>
          <cell r="P579">
            <v>0</v>
          </cell>
          <cell r="Q579">
            <v>0</v>
          </cell>
          <cell r="R579">
            <v>0</v>
          </cell>
          <cell r="S579">
            <v>0</v>
          </cell>
          <cell r="T579">
            <v>0</v>
          </cell>
        </row>
        <row r="580">
          <cell r="G580" t="str">
            <v>420133</v>
          </cell>
          <cell r="M580" t="str">
            <v>420133 Сертификация производства</v>
          </cell>
          <cell r="O580">
            <v>0</v>
          </cell>
          <cell r="P580">
            <v>0</v>
          </cell>
          <cell r="Q580">
            <v>0</v>
          </cell>
          <cell r="R580">
            <v>0</v>
          </cell>
          <cell r="S580">
            <v>0</v>
          </cell>
          <cell r="T580">
            <v>0</v>
          </cell>
        </row>
        <row r="581">
          <cell r="G581" t="str">
            <v>420134</v>
          </cell>
          <cell r="M581" t="str">
            <v>420134 Прочие хозяйственные расходы</v>
          </cell>
          <cell r="O581">
            <v>436258.77</v>
          </cell>
          <cell r="P581">
            <v>670150.5</v>
          </cell>
          <cell r="Q581">
            <v>610107.69999999995</v>
          </cell>
          <cell r="R581">
            <v>887548.08</v>
          </cell>
          <cell r="S581">
            <v>902485.06</v>
          </cell>
          <cell r="T581">
            <v>835068.83</v>
          </cell>
        </row>
        <row r="582">
          <cell r="G582" t="str">
            <v>420135</v>
          </cell>
          <cell r="M582" t="str">
            <v>420135 Заказ внешнего транспорта</v>
          </cell>
          <cell r="O582">
            <v>1574777.63</v>
          </cell>
          <cell r="P582">
            <v>911124.61</v>
          </cell>
          <cell r="Q582">
            <v>790205.08</v>
          </cell>
          <cell r="R582">
            <v>62045</v>
          </cell>
          <cell r="S582">
            <v>1579593.2</v>
          </cell>
          <cell r="T582">
            <v>1025185.4</v>
          </cell>
        </row>
        <row r="583">
          <cell r="G583" t="str">
            <v>420136</v>
          </cell>
          <cell r="M583" t="str">
            <v>420136 Канцтовары (бумага, скотч)</v>
          </cell>
          <cell r="O583">
            <v>252322.97</v>
          </cell>
          <cell r="P583">
            <v>279965.09000000003</v>
          </cell>
          <cell r="Q583">
            <v>360603.9</v>
          </cell>
          <cell r="R583">
            <v>244997.91</v>
          </cell>
          <cell r="S583">
            <v>423580.91</v>
          </cell>
          <cell r="T583">
            <v>602626.27</v>
          </cell>
        </row>
        <row r="584">
          <cell r="G584" t="str">
            <v>420137</v>
          </cell>
          <cell r="M584" t="str">
            <v>420137 POS материалы (этикетки,штрих-коды,антикражн.датч)</v>
          </cell>
          <cell r="O584">
            <v>215384.57</v>
          </cell>
          <cell r="P584">
            <v>193312.92</v>
          </cell>
          <cell r="Q584">
            <v>251792.12</v>
          </cell>
          <cell r="R584">
            <v>209952.67</v>
          </cell>
          <cell r="S584">
            <v>536307.1</v>
          </cell>
          <cell r="T584">
            <v>335266.95</v>
          </cell>
        </row>
        <row r="585">
          <cell r="G585" t="str">
            <v>420138</v>
          </cell>
          <cell r="M585" t="str">
            <v>420138 Картриджи</v>
          </cell>
          <cell r="O585">
            <v>161845.72</v>
          </cell>
          <cell r="P585">
            <v>479816.45</v>
          </cell>
          <cell r="Q585">
            <v>322082.28000000003</v>
          </cell>
          <cell r="R585">
            <v>317903.57</v>
          </cell>
          <cell r="S585">
            <v>391853.88</v>
          </cell>
          <cell r="T585">
            <v>603448.68000000005</v>
          </cell>
        </row>
        <row r="586">
          <cell r="G586" t="str">
            <v>420139</v>
          </cell>
          <cell r="M586" t="str">
            <v>420139 Термолента</v>
          </cell>
          <cell r="O586">
            <v>533578.32999999996</v>
          </cell>
          <cell r="P586">
            <v>409157.48</v>
          </cell>
          <cell r="Q586">
            <v>365828.07</v>
          </cell>
          <cell r="R586">
            <v>364964.02</v>
          </cell>
          <cell r="S586">
            <v>505811.96</v>
          </cell>
          <cell r="T586">
            <v>654041.48</v>
          </cell>
        </row>
        <row r="587">
          <cell r="G587" t="str">
            <v>420140</v>
          </cell>
          <cell r="M587" t="str">
            <v>420140 Упаковочные материалы</v>
          </cell>
          <cell r="O587">
            <v>802806.7</v>
          </cell>
          <cell r="P587">
            <v>770735.03</v>
          </cell>
          <cell r="Q587">
            <v>1128981.76</v>
          </cell>
          <cell r="R587">
            <v>715466.33</v>
          </cell>
          <cell r="S587">
            <v>1830601.4</v>
          </cell>
          <cell r="T587">
            <v>1461140.09</v>
          </cell>
        </row>
        <row r="588">
          <cell r="G588" t="str">
            <v>420141</v>
          </cell>
          <cell r="M588" t="str">
            <v>420141 Запчасти, материалы, бланки, чертежи</v>
          </cell>
          <cell r="O588">
            <v>0</v>
          </cell>
          <cell r="P588">
            <v>0</v>
          </cell>
          <cell r="Q588">
            <v>0</v>
          </cell>
          <cell r="R588">
            <v>0</v>
          </cell>
          <cell r="S588">
            <v>0</v>
          </cell>
          <cell r="T588">
            <v>5236.43</v>
          </cell>
        </row>
        <row r="589">
          <cell r="G589" t="str">
            <v>420142</v>
          </cell>
          <cell r="M589" t="str">
            <v>420142 Развозка а/транспорта (адресная)</v>
          </cell>
          <cell r="O589">
            <v>0</v>
          </cell>
          <cell r="P589">
            <v>0</v>
          </cell>
          <cell r="Q589">
            <v>0</v>
          </cell>
          <cell r="R589">
            <v>0</v>
          </cell>
          <cell r="S589">
            <v>24000</v>
          </cell>
          <cell r="T589">
            <v>0</v>
          </cell>
        </row>
        <row r="590">
          <cell r="G590" t="str">
            <v>420210</v>
          </cell>
          <cell r="M590" t="str">
            <v>420210 Ремонт осн.средства, оборудование, МБП</v>
          </cell>
          <cell r="O590">
            <v>10847.46</v>
          </cell>
          <cell r="P590">
            <v>111334.56</v>
          </cell>
          <cell r="Q590">
            <v>83859.28</v>
          </cell>
          <cell r="R590">
            <v>131474.26</v>
          </cell>
          <cell r="S590">
            <v>34068.31</v>
          </cell>
          <cell r="T590">
            <v>63720.98</v>
          </cell>
        </row>
        <row r="591">
          <cell r="G591" t="str">
            <v>420211</v>
          </cell>
          <cell r="M591" t="str">
            <v>420211 ТО вспомогательного оборудования</v>
          </cell>
          <cell r="O591">
            <v>115116.58</v>
          </cell>
          <cell r="P591">
            <v>146251.95000000001</v>
          </cell>
          <cell r="Q591">
            <v>204046.64</v>
          </cell>
          <cell r="R591">
            <v>250118.01</v>
          </cell>
          <cell r="S591">
            <v>265993.74</v>
          </cell>
          <cell r="T591">
            <v>111370.21</v>
          </cell>
        </row>
        <row r="592">
          <cell r="G592" t="str">
            <v>420212</v>
          </cell>
          <cell r="M592" t="str">
            <v>420212 ТО оборудования РКУ</v>
          </cell>
          <cell r="O592">
            <v>40669.699999999997</v>
          </cell>
          <cell r="P592">
            <v>401374.08</v>
          </cell>
          <cell r="Q592">
            <v>47744.01</v>
          </cell>
          <cell r="R592">
            <v>291366.09000000003</v>
          </cell>
          <cell r="S592">
            <v>0</v>
          </cell>
          <cell r="T592">
            <v>268685.84999999998</v>
          </cell>
        </row>
        <row r="593">
          <cell r="G593" t="str">
            <v>420213</v>
          </cell>
          <cell r="M593" t="str">
            <v>420213 ТО автотехники</v>
          </cell>
          <cell r="O593">
            <v>62454.239999999998</v>
          </cell>
          <cell r="P593">
            <v>81119.490000000005</v>
          </cell>
          <cell r="Q593">
            <v>286671.13</v>
          </cell>
          <cell r="R593">
            <v>285741.67</v>
          </cell>
          <cell r="S593">
            <v>284926.59000000003</v>
          </cell>
          <cell r="T593">
            <v>91151.61</v>
          </cell>
        </row>
        <row r="594">
          <cell r="G594" t="str">
            <v>420214</v>
          </cell>
          <cell r="M594" t="str">
            <v>420214 ТО инженерных сетей</v>
          </cell>
          <cell r="O594">
            <v>41365.14</v>
          </cell>
          <cell r="P594">
            <v>118252.57</v>
          </cell>
          <cell r="Q594">
            <v>144321.20000000001</v>
          </cell>
          <cell r="R594">
            <v>177254.75</v>
          </cell>
          <cell r="S594">
            <v>101564.51</v>
          </cell>
          <cell r="T594">
            <v>137696.74</v>
          </cell>
        </row>
        <row r="595">
          <cell r="G595" t="str">
            <v>420215</v>
          </cell>
          <cell r="M595" t="str">
            <v>420215 Текущий ремонт помещений, прилегающих территорий</v>
          </cell>
          <cell r="O595">
            <v>23644.07</v>
          </cell>
          <cell r="P595">
            <v>0</v>
          </cell>
          <cell r="Q595">
            <v>20502.5</v>
          </cell>
          <cell r="R595">
            <v>69690.990000000005</v>
          </cell>
          <cell r="S595">
            <v>4250</v>
          </cell>
          <cell r="T595">
            <v>97457.63</v>
          </cell>
        </row>
        <row r="596">
          <cell r="G596" t="str">
            <v>420216</v>
          </cell>
          <cell r="M596" t="str">
            <v>420216 Ремонт торг.оборудования (в т.ч. холодильного)</v>
          </cell>
          <cell r="O596">
            <v>89863.88</v>
          </cell>
          <cell r="P596">
            <v>95442.02</v>
          </cell>
          <cell r="Q596">
            <v>13027.95</v>
          </cell>
          <cell r="R596">
            <v>17138.39</v>
          </cell>
          <cell r="S596">
            <v>16364.75</v>
          </cell>
          <cell r="T596">
            <v>42287.48</v>
          </cell>
        </row>
        <row r="597">
          <cell r="G597" t="str">
            <v>420217</v>
          </cell>
          <cell r="M597" t="str">
            <v>420217 Ремонт вспомогательного оборудования</v>
          </cell>
          <cell r="O597">
            <v>187949.3</v>
          </cell>
          <cell r="P597">
            <v>57182.16</v>
          </cell>
          <cell r="Q597">
            <v>182768.37</v>
          </cell>
          <cell r="R597">
            <v>214973.41</v>
          </cell>
          <cell r="S597">
            <v>72766.44</v>
          </cell>
          <cell r="T597">
            <v>295975.45</v>
          </cell>
        </row>
        <row r="598">
          <cell r="G598" t="str">
            <v>420218</v>
          </cell>
          <cell r="M598" t="str">
            <v>420218 Ремонт оборудования РКУ</v>
          </cell>
          <cell r="O598">
            <v>14314.24</v>
          </cell>
          <cell r="P598">
            <v>106029.75</v>
          </cell>
          <cell r="Q598">
            <v>2778</v>
          </cell>
          <cell r="R598">
            <v>9835</v>
          </cell>
          <cell r="S598">
            <v>3355</v>
          </cell>
          <cell r="T598">
            <v>42266.76</v>
          </cell>
        </row>
        <row r="599">
          <cell r="G599" t="str">
            <v>420219</v>
          </cell>
          <cell r="M599" t="str">
            <v>420219 Ремонт автотехники</v>
          </cell>
          <cell r="O599">
            <v>149385.41</v>
          </cell>
          <cell r="P599">
            <v>144423.73000000001</v>
          </cell>
          <cell r="Q599">
            <v>265376.46999999997</v>
          </cell>
          <cell r="R599">
            <v>139524.28</v>
          </cell>
          <cell r="S599">
            <v>191579.68</v>
          </cell>
          <cell r="T599">
            <v>192301.09</v>
          </cell>
        </row>
        <row r="600">
          <cell r="G600" t="str">
            <v>420220</v>
          </cell>
          <cell r="M600" t="str">
            <v>420220 Ремонт и эксплуатация транспортных средств</v>
          </cell>
          <cell r="O600">
            <v>0</v>
          </cell>
          <cell r="P600">
            <v>0</v>
          </cell>
          <cell r="Q600">
            <v>0</v>
          </cell>
          <cell r="R600">
            <v>0</v>
          </cell>
          <cell r="S600">
            <v>0</v>
          </cell>
          <cell r="T600">
            <v>0</v>
          </cell>
        </row>
        <row r="601">
          <cell r="G601" t="str">
            <v>420310</v>
          </cell>
          <cell r="M601" t="str">
            <v>420310 ГСМ</v>
          </cell>
          <cell r="O601">
            <v>0</v>
          </cell>
          <cell r="P601">
            <v>0</v>
          </cell>
          <cell r="Q601">
            <v>0</v>
          </cell>
          <cell r="R601">
            <v>0</v>
          </cell>
          <cell r="S601">
            <v>0</v>
          </cell>
          <cell r="T601">
            <v>0</v>
          </cell>
        </row>
        <row r="602">
          <cell r="G602" t="str">
            <v>420320</v>
          </cell>
          <cell r="M602" t="str">
            <v>420320 Наемный транспорт</v>
          </cell>
          <cell r="O602">
            <v>16285.19</v>
          </cell>
          <cell r="P602">
            <v>66600</v>
          </cell>
          <cell r="Q602">
            <v>187806</v>
          </cell>
          <cell r="R602">
            <v>169069.26</v>
          </cell>
          <cell r="S602">
            <v>178999</v>
          </cell>
          <cell r="T602">
            <v>89471</v>
          </cell>
        </row>
        <row r="603">
          <cell r="G603" t="str">
            <v>420330</v>
          </cell>
          <cell r="M603" t="str">
            <v>420330 Наемный транспорт (сверх норм)</v>
          </cell>
          <cell r="O603">
            <v>0</v>
          </cell>
          <cell r="P603">
            <v>0</v>
          </cell>
          <cell r="Q603">
            <v>0</v>
          </cell>
          <cell r="R603">
            <v>0</v>
          </cell>
          <cell r="S603">
            <v>7359.47</v>
          </cell>
          <cell r="T603">
            <v>165372.12</v>
          </cell>
        </row>
        <row r="604">
          <cell r="G604" t="str">
            <v>420410</v>
          </cell>
          <cell r="M604" t="str">
            <v>420410 Радиотелефоны</v>
          </cell>
          <cell r="O604">
            <v>61057.18</v>
          </cell>
          <cell r="P604">
            <v>16532.66</v>
          </cell>
          <cell r="Q604">
            <v>49142.21</v>
          </cell>
          <cell r="R604">
            <v>50062.44</v>
          </cell>
          <cell r="S604">
            <v>76166.73</v>
          </cell>
          <cell r="T604">
            <v>61011.99</v>
          </cell>
        </row>
        <row r="605">
          <cell r="G605" t="str">
            <v>420420</v>
          </cell>
          <cell r="M605" t="str">
            <v>420420 Обслуживание телефонной связи</v>
          </cell>
          <cell r="O605">
            <v>533.16</v>
          </cell>
          <cell r="P605">
            <v>0</v>
          </cell>
          <cell r="Q605">
            <v>220126.62</v>
          </cell>
          <cell r="R605">
            <v>241675.6</v>
          </cell>
          <cell r="S605">
            <v>21435.97</v>
          </cell>
          <cell r="T605">
            <v>375607.54</v>
          </cell>
        </row>
        <row r="606">
          <cell r="G606" t="str">
            <v>420430</v>
          </cell>
          <cell r="M606" t="str">
            <v>420430 Обслуживание доступа к интернету, раб.станций</v>
          </cell>
          <cell r="O606">
            <v>0</v>
          </cell>
          <cell r="P606">
            <v>0</v>
          </cell>
          <cell r="Q606">
            <v>312521.64</v>
          </cell>
          <cell r="R606">
            <v>311072.86</v>
          </cell>
          <cell r="S606">
            <v>6302.75</v>
          </cell>
          <cell r="T606">
            <v>165408.20000000001</v>
          </cell>
        </row>
        <row r="607">
          <cell r="G607" t="str">
            <v>420510</v>
          </cell>
          <cell r="M607" t="str">
            <v>420510 Дератизация помещения</v>
          </cell>
          <cell r="O607">
            <v>0</v>
          </cell>
          <cell r="P607">
            <v>0</v>
          </cell>
          <cell r="Q607">
            <v>0</v>
          </cell>
          <cell r="R607">
            <v>0</v>
          </cell>
          <cell r="S607">
            <v>0</v>
          </cell>
          <cell r="T607">
            <v>0</v>
          </cell>
        </row>
        <row r="608">
          <cell r="G608" t="str">
            <v>420520</v>
          </cell>
          <cell r="M608" t="str">
            <v>420520 Утилизация отходов производства</v>
          </cell>
          <cell r="O608">
            <v>0</v>
          </cell>
          <cell r="P608">
            <v>0</v>
          </cell>
          <cell r="Q608">
            <v>0</v>
          </cell>
          <cell r="R608">
            <v>0</v>
          </cell>
          <cell r="S608">
            <v>0</v>
          </cell>
          <cell r="T608">
            <v>0</v>
          </cell>
        </row>
        <row r="609">
          <cell r="G609" t="str">
            <v>420521</v>
          </cell>
          <cell r="M609" t="str">
            <v>420521 Утилизация люминисцентных ламп</v>
          </cell>
          <cell r="O609">
            <v>0</v>
          </cell>
          <cell r="P609">
            <v>0</v>
          </cell>
          <cell r="Q609">
            <v>0</v>
          </cell>
          <cell r="R609">
            <v>0</v>
          </cell>
          <cell r="S609">
            <v>0</v>
          </cell>
          <cell r="T609">
            <v>0</v>
          </cell>
        </row>
        <row r="610">
          <cell r="G610" t="str">
            <v>420530</v>
          </cell>
          <cell r="M610" t="str">
            <v>420530 Вывоз и уборка мусора</v>
          </cell>
          <cell r="O610">
            <v>3059930.51</v>
          </cell>
          <cell r="P610">
            <v>597842.65</v>
          </cell>
          <cell r="Q610">
            <v>478605.72</v>
          </cell>
          <cell r="R610">
            <v>277737.64</v>
          </cell>
          <cell r="S610">
            <v>282779.24</v>
          </cell>
          <cell r="T610">
            <v>355916.6</v>
          </cell>
        </row>
        <row r="611">
          <cell r="G611" t="str">
            <v>420531</v>
          </cell>
          <cell r="M611" t="str">
            <v>420531 Коврики в холл</v>
          </cell>
          <cell r="O611">
            <v>0</v>
          </cell>
          <cell r="P611">
            <v>0</v>
          </cell>
          <cell r="Q611">
            <v>0</v>
          </cell>
          <cell r="R611">
            <v>0</v>
          </cell>
          <cell r="S611">
            <v>0</v>
          </cell>
          <cell r="T611">
            <v>0</v>
          </cell>
        </row>
        <row r="612">
          <cell r="G612" t="str">
            <v>420532</v>
          </cell>
          <cell r="M612" t="str">
            <v>420532 Прочие расходы по уборки и дератизации</v>
          </cell>
          <cell r="O612">
            <v>110474.37</v>
          </cell>
          <cell r="P612">
            <v>93925.46</v>
          </cell>
          <cell r="Q612">
            <v>103476.61</v>
          </cell>
          <cell r="R612">
            <v>157419.45000000001</v>
          </cell>
          <cell r="S612">
            <v>107757.48</v>
          </cell>
          <cell r="T612">
            <v>377907.53</v>
          </cell>
        </row>
        <row r="613">
          <cell r="G613" t="str">
            <v>420533</v>
          </cell>
          <cell r="M613" t="str">
            <v>420533 Уборка территории (поливальная машина)</v>
          </cell>
          <cell r="O613">
            <v>28244.16</v>
          </cell>
          <cell r="P613">
            <v>2741317.42</v>
          </cell>
          <cell r="Q613">
            <v>2751224.92</v>
          </cell>
          <cell r="R613">
            <v>2527501.89</v>
          </cell>
          <cell r="S613">
            <v>2706770.5</v>
          </cell>
          <cell r="T613">
            <v>3459701.4</v>
          </cell>
        </row>
        <row r="614">
          <cell r="G614" t="str">
            <v>420534</v>
          </cell>
          <cell r="M614" t="str">
            <v>420534 Уборка территории (снег)</v>
          </cell>
          <cell r="O614">
            <v>0</v>
          </cell>
          <cell r="P614">
            <v>0</v>
          </cell>
          <cell r="Q614">
            <v>0</v>
          </cell>
          <cell r="R614">
            <v>0</v>
          </cell>
          <cell r="S614">
            <v>0</v>
          </cell>
          <cell r="T614">
            <v>0</v>
          </cell>
        </row>
        <row r="615">
          <cell r="G615" t="str">
            <v>420540</v>
          </cell>
          <cell r="M615" t="str">
            <v>420540 Электроэнергия</v>
          </cell>
          <cell r="O615">
            <v>2056519.18</v>
          </cell>
          <cell r="P615">
            <v>2679902.52</v>
          </cell>
          <cell r="Q615">
            <v>1831301.24</v>
          </cell>
          <cell r="R615">
            <v>704094.19</v>
          </cell>
          <cell r="S615">
            <v>3346904.89</v>
          </cell>
          <cell r="T615">
            <v>2502791.8199999998</v>
          </cell>
        </row>
        <row r="616">
          <cell r="G616" t="str">
            <v>420541</v>
          </cell>
          <cell r="M616" t="str">
            <v>420541 Газ</v>
          </cell>
          <cell r="O616">
            <v>0</v>
          </cell>
          <cell r="P616">
            <v>413180.12</v>
          </cell>
          <cell r="Q616">
            <v>0</v>
          </cell>
          <cell r="R616">
            <v>1000739.31</v>
          </cell>
          <cell r="S616">
            <v>301083.87</v>
          </cell>
          <cell r="T616">
            <v>184212.79</v>
          </cell>
        </row>
        <row r="617">
          <cell r="G617" t="str">
            <v>420542</v>
          </cell>
          <cell r="M617" t="str">
            <v>420542 Вода</v>
          </cell>
          <cell r="O617">
            <v>550908.29</v>
          </cell>
          <cell r="P617">
            <v>31335.15</v>
          </cell>
          <cell r="Q617">
            <v>259482.71</v>
          </cell>
          <cell r="R617">
            <v>565464.68999999994</v>
          </cell>
          <cell r="S617">
            <v>951697.13</v>
          </cell>
          <cell r="T617">
            <v>523450.47</v>
          </cell>
        </row>
        <row r="618">
          <cell r="G618" t="str">
            <v>420543</v>
          </cell>
          <cell r="M618" t="str">
            <v>420543 Тепло, горячее водоснабжение</v>
          </cell>
          <cell r="O618">
            <v>0</v>
          </cell>
          <cell r="P618">
            <v>0</v>
          </cell>
          <cell r="Q618">
            <v>0</v>
          </cell>
          <cell r="R618">
            <v>0</v>
          </cell>
          <cell r="S618">
            <v>0</v>
          </cell>
          <cell r="T618">
            <v>0</v>
          </cell>
        </row>
        <row r="619">
          <cell r="G619" t="str">
            <v>420544</v>
          </cell>
          <cell r="M619" t="str">
            <v>420544 Прочие коммунальные услуги</v>
          </cell>
          <cell r="O619">
            <v>217346.82</v>
          </cell>
          <cell r="P619">
            <v>182700.65</v>
          </cell>
          <cell r="Q619">
            <v>347093.05</v>
          </cell>
          <cell r="R619">
            <v>2159978.1800000002</v>
          </cell>
          <cell r="S619">
            <v>194554.98</v>
          </cell>
          <cell r="T619">
            <v>7527.82</v>
          </cell>
        </row>
        <row r="620">
          <cell r="G620" t="str">
            <v>420550</v>
          </cell>
          <cell r="M620" t="str">
            <v>420550 Прочие эксплуатационные расходы</v>
          </cell>
          <cell r="O620">
            <v>0</v>
          </cell>
          <cell r="P620">
            <v>0</v>
          </cell>
          <cell r="Q620">
            <v>0</v>
          </cell>
          <cell r="R620">
            <v>0</v>
          </cell>
          <cell r="S620">
            <v>0</v>
          </cell>
          <cell r="T620">
            <v>0</v>
          </cell>
        </row>
        <row r="621">
          <cell r="G621" t="str">
            <v>430110</v>
          </cell>
          <cell r="M621" t="str">
            <v>430110 Комиссионные банков</v>
          </cell>
          <cell r="O621">
            <v>365586.41</v>
          </cell>
          <cell r="P621">
            <v>418998.9</v>
          </cell>
          <cell r="Q621">
            <v>278062.55</v>
          </cell>
          <cell r="R621">
            <v>392392.2</v>
          </cell>
          <cell r="S621">
            <v>442651.32</v>
          </cell>
          <cell r="T621">
            <v>515879.67999999999</v>
          </cell>
        </row>
        <row r="622">
          <cell r="G622" t="str">
            <v>430120</v>
          </cell>
          <cell r="M622" t="str">
            <v>430120 Прочие комиссионные</v>
          </cell>
          <cell r="O622">
            <v>146904.34</v>
          </cell>
          <cell r="P622">
            <v>486937.14</v>
          </cell>
          <cell r="Q622">
            <v>465561.48</v>
          </cell>
          <cell r="R622">
            <v>1235399.06</v>
          </cell>
          <cell r="S622">
            <v>1155005.73</v>
          </cell>
          <cell r="T622">
            <v>912807.63</v>
          </cell>
        </row>
        <row r="623">
          <cell r="G623" t="str">
            <v>430130</v>
          </cell>
          <cell r="M623" t="str">
            <v>430130 Комиссионные по кредитным картам</v>
          </cell>
          <cell r="O623">
            <v>473355.53</v>
          </cell>
          <cell r="P623">
            <v>517022.57</v>
          </cell>
          <cell r="Q623">
            <v>769670.16</v>
          </cell>
          <cell r="R623">
            <v>609753.51</v>
          </cell>
          <cell r="S623">
            <v>805658.93</v>
          </cell>
          <cell r="T623">
            <v>818502.8</v>
          </cell>
        </row>
        <row r="624">
          <cell r="G624" t="str">
            <v>430140</v>
          </cell>
          <cell r="M624" t="str">
            <v>430140 Комиссионные по кредитам</v>
          </cell>
          <cell r="O624">
            <v>801607.29</v>
          </cell>
          <cell r="P624">
            <v>654936.24</v>
          </cell>
          <cell r="Q624">
            <v>5043286.95</v>
          </cell>
          <cell r="R624">
            <v>4632749.4000000004</v>
          </cell>
          <cell r="S624">
            <v>5439795.54</v>
          </cell>
          <cell r="T624">
            <v>810065.36</v>
          </cell>
        </row>
        <row r="625">
          <cell r="G625" t="str">
            <v>430210</v>
          </cell>
          <cell r="M625" t="str">
            <v>430210 Подписка, доставка, литература</v>
          </cell>
          <cell r="O625">
            <v>8964.99</v>
          </cell>
          <cell r="P625">
            <v>12354.44</v>
          </cell>
          <cell r="Q625">
            <v>22433.56</v>
          </cell>
          <cell r="R625">
            <v>20901.11</v>
          </cell>
          <cell r="S625">
            <v>15200.03</v>
          </cell>
          <cell r="T625">
            <v>25382.57</v>
          </cell>
        </row>
        <row r="626">
          <cell r="G626" t="str">
            <v>430211</v>
          </cell>
          <cell r="M626" t="str">
            <v>430211 Методическая литература</v>
          </cell>
          <cell r="O626">
            <v>0</v>
          </cell>
          <cell r="P626">
            <v>12466.3</v>
          </cell>
          <cell r="Q626">
            <v>39052.339999999997</v>
          </cell>
          <cell r="R626">
            <v>0</v>
          </cell>
          <cell r="S626">
            <v>0</v>
          </cell>
          <cell r="T626">
            <v>0</v>
          </cell>
        </row>
        <row r="627">
          <cell r="G627" t="str">
            <v>430220</v>
          </cell>
          <cell r="M627" t="str">
            <v>430220 Расходные материалы</v>
          </cell>
          <cell r="O627">
            <v>-66</v>
          </cell>
          <cell r="P627">
            <v>0</v>
          </cell>
          <cell r="Q627">
            <v>4110.17</v>
          </cell>
          <cell r="R627">
            <v>0</v>
          </cell>
          <cell r="S627">
            <v>40298.379999999997</v>
          </cell>
          <cell r="T627">
            <v>2170.67</v>
          </cell>
        </row>
        <row r="628">
          <cell r="G628" t="str">
            <v>430310</v>
          </cell>
          <cell r="M628" t="str">
            <v>430310 Семинары</v>
          </cell>
          <cell r="O628">
            <v>0</v>
          </cell>
          <cell r="P628">
            <v>24210</v>
          </cell>
          <cell r="Q628">
            <v>5796.61</v>
          </cell>
          <cell r="R628">
            <v>62676.76</v>
          </cell>
          <cell r="S628">
            <v>58864.14</v>
          </cell>
          <cell r="T628">
            <v>0</v>
          </cell>
        </row>
        <row r="629">
          <cell r="G629" t="str">
            <v>430311</v>
          </cell>
          <cell r="M629" t="str">
            <v>430311 Консультации</v>
          </cell>
          <cell r="O629">
            <v>1696071.5</v>
          </cell>
          <cell r="P629">
            <v>238303.72</v>
          </cell>
          <cell r="Q629">
            <v>3682644.74</v>
          </cell>
          <cell r="R629">
            <v>1331297.4099999999</v>
          </cell>
          <cell r="S629">
            <v>4527347.84</v>
          </cell>
          <cell r="T629">
            <v>4147131.2</v>
          </cell>
        </row>
        <row r="630">
          <cell r="G630" t="str">
            <v>430320</v>
          </cell>
          <cell r="M630" t="str">
            <v>430320 Обучение новым профессиям</v>
          </cell>
          <cell r="O630">
            <v>0</v>
          </cell>
          <cell r="P630">
            <v>0</v>
          </cell>
          <cell r="Q630">
            <v>0</v>
          </cell>
          <cell r="R630">
            <v>0</v>
          </cell>
          <cell r="S630">
            <v>0</v>
          </cell>
          <cell r="T630">
            <v>0</v>
          </cell>
        </row>
        <row r="631">
          <cell r="G631" t="str">
            <v>430321</v>
          </cell>
          <cell r="M631" t="str">
            <v>430321 Повышение квалификации</v>
          </cell>
          <cell r="O631">
            <v>0</v>
          </cell>
          <cell r="P631">
            <v>0</v>
          </cell>
          <cell r="Q631">
            <v>0</v>
          </cell>
          <cell r="R631">
            <v>0</v>
          </cell>
          <cell r="S631">
            <v>0</v>
          </cell>
          <cell r="T631">
            <v>0</v>
          </cell>
        </row>
        <row r="632">
          <cell r="G632" t="str">
            <v>430322</v>
          </cell>
          <cell r="M632" t="str">
            <v>430322 Прочее обучение</v>
          </cell>
          <cell r="O632">
            <v>0</v>
          </cell>
          <cell r="P632">
            <v>122.46</v>
          </cell>
          <cell r="Q632">
            <v>16400</v>
          </cell>
          <cell r="R632">
            <v>85148.83</v>
          </cell>
          <cell r="S632">
            <v>3400</v>
          </cell>
          <cell r="T632">
            <v>248393.55</v>
          </cell>
        </row>
        <row r="633">
          <cell r="G633" t="str">
            <v>430330</v>
          </cell>
          <cell r="M633" t="str">
            <v>430330 Аудиторские услуги</v>
          </cell>
          <cell r="O633">
            <v>0</v>
          </cell>
          <cell r="P633">
            <v>0</v>
          </cell>
          <cell r="Q633">
            <v>0</v>
          </cell>
          <cell r="R633">
            <v>0</v>
          </cell>
          <cell r="S633">
            <v>0</v>
          </cell>
          <cell r="T633">
            <v>523111.5</v>
          </cell>
        </row>
        <row r="634">
          <cell r="G634" t="str">
            <v>430410</v>
          </cell>
          <cell r="M634" t="str">
            <v>430410 Обслуживание, обновление, установка инф.систем</v>
          </cell>
          <cell r="O634">
            <v>10669</v>
          </cell>
          <cell r="P634">
            <v>40487.300000000003</v>
          </cell>
          <cell r="Q634">
            <v>194904.04</v>
          </cell>
          <cell r="R634">
            <v>520611.13</v>
          </cell>
          <cell r="S634">
            <v>1178740.32</v>
          </cell>
          <cell r="T634">
            <v>719334.94</v>
          </cell>
        </row>
        <row r="635">
          <cell r="G635" t="str">
            <v>430510</v>
          </cell>
          <cell r="M635" t="str">
            <v>430510 Нотариальные услуги</v>
          </cell>
          <cell r="O635">
            <v>27800</v>
          </cell>
          <cell r="P635">
            <v>139815</v>
          </cell>
          <cell r="Q635">
            <v>18908.09</v>
          </cell>
          <cell r="R635">
            <v>57390</v>
          </cell>
          <cell r="S635">
            <v>21920</v>
          </cell>
          <cell r="T635">
            <v>31780</v>
          </cell>
        </row>
        <row r="636">
          <cell r="G636" t="str">
            <v>430520</v>
          </cell>
          <cell r="M636" t="str">
            <v>430520 Лицензирование, сертификация</v>
          </cell>
          <cell r="O636">
            <v>0</v>
          </cell>
          <cell r="P636">
            <v>0</v>
          </cell>
          <cell r="Q636">
            <v>0</v>
          </cell>
          <cell r="R636">
            <v>0</v>
          </cell>
          <cell r="S636">
            <v>0</v>
          </cell>
          <cell r="T636">
            <v>0</v>
          </cell>
        </row>
        <row r="637">
          <cell r="G637" t="str">
            <v>430530</v>
          </cell>
          <cell r="M637" t="str">
            <v>430530 Страхование, оценочные работы</v>
          </cell>
          <cell r="O637">
            <v>336196.24</v>
          </cell>
          <cell r="P637">
            <v>354949.87</v>
          </cell>
          <cell r="Q637">
            <v>1934624.69</v>
          </cell>
          <cell r="R637">
            <v>1155334.07</v>
          </cell>
          <cell r="S637">
            <v>2125606.94</v>
          </cell>
          <cell r="T637">
            <v>413611.21</v>
          </cell>
        </row>
        <row r="638">
          <cell r="G638" t="str">
            <v>430540</v>
          </cell>
          <cell r="M638" t="str">
            <v>430540 Услуги юриста</v>
          </cell>
          <cell r="O638">
            <v>83603.100000000006</v>
          </cell>
          <cell r="P638">
            <v>31334</v>
          </cell>
          <cell r="Q638">
            <v>115784.69</v>
          </cell>
          <cell r="R638">
            <v>152455</v>
          </cell>
          <cell r="S638">
            <v>114687.5</v>
          </cell>
          <cell r="T638">
            <v>159947</v>
          </cell>
        </row>
        <row r="639">
          <cell r="G639" t="str">
            <v>430550</v>
          </cell>
          <cell r="M639" t="str">
            <v>430550 Расходы собственника</v>
          </cell>
          <cell r="O639">
            <v>0</v>
          </cell>
          <cell r="P639">
            <v>0</v>
          </cell>
          <cell r="Q639">
            <v>0</v>
          </cell>
          <cell r="R639">
            <v>0</v>
          </cell>
          <cell r="S639">
            <v>0</v>
          </cell>
          <cell r="T639">
            <v>0</v>
          </cell>
        </row>
        <row r="640">
          <cell r="G640" t="str">
            <v>430610</v>
          </cell>
          <cell r="M640" t="str">
            <v>430610 Рекрутинг</v>
          </cell>
          <cell r="O640">
            <v>0</v>
          </cell>
          <cell r="P640">
            <v>0</v>
          </cell>
          <cell r="Q640">
            <v>0</v>
          </cell>
          <cell r="R640">
            <v>0</v>
          </cell>
          <cell r="S640">
            <v>0</v>
          </cell>
          <cell r="T640">
            <v>0</v>
          </cell>
        </row>
        <row r="641">
          <cell r="G641" t="str">
            <v>430611</v>
          </cell>
          <cell r="M641" t="str">
            <v>430611 Объявления по подбору персонала</v>
          </cell>
          <cell r="O641">
            <v>109745.42</v>
          </cell>
          <cell r="P641">
            <v>50028.1</v>
          </cell>
          <cell r="Q641">
            <v>1136739.76</v>
          </cell>
          <cell r="R641">
            <v>86346.9</v>
          </cell>
          <cell r="S641">
            <v>634653.43999999994</v>
          </cell>
          <cell r="T641">
            <v>448090.76</v>
          </cell>
        </row>
        <row r="642">
          <cell r="G642" t="str">
            <v>430612</v>
          </cell>
          <cell r="M642" t="str">
            <v>430612 Услуги по подбору персонала</v>
          </cell>
          <cell r="O642">
            <v>0</v>
          </cell>
          <cell r="P642">
            <v>0</v>
          </cell>
          <cell r="Q642">
            <v>0</v>
          </cell>
          <cell r="R642">
            <v>36000</v>
          </cell>
          <cell r="S642">
            <v>4029.8</v>
          </cell>
          <cell r="T642">
            <v>900406.71</v>
          </cell>
        </row>
        <row r="643">
          <cell r="G643" t="str">
            <v>430613</v>
          </cell>
          <cell r="M643" t="str">
            <v>430613 Аренда земли</v>
          </cell>
          <cell r="O643">
            <v>1513042.82</v>
          </cell>
          <cell r="P643">
            <v>1508983.37</v>
          </cell>
          <cell r="Q643">
            <v>1963264.7</v>
          </cell>
          <cell r="R643">
            <v>2122120.2000000002</v>
          </cell>
          <cell r="S643">
            <v>2152099.64</v>
          </cell>
          <cell r="T643">
            <v>2122119.84</v>
          </cell>
        </row>
        <row r="644">
          <cell r="G644" t="str">
            <v>430710</v>
          </cell>
          <cell r="M644" t="str">
            <v>430710 Прочие административные расходы</v>
          </cell>
          <cell r="O644">
            <v>0</v>
          </cell>
          <cell r="P644">
            <v>0</v>
          </cell>
          <cell r="Q644">
            <v>0</v>
          </cell>
          <cell r="R644">
            <v>0</v>
          </cell>
          <cell r="S644">
            <v>0</v>
          </cell>
          <cell r="T644">
            <v>0</v>
          </cell>
        </row>
        <row r="645">
          <cell r="G645" t="str">
            <v>440110</v>
          </cell>
          <cell r="M645" t="str">
            <v>440110 Транспорт, проживание (командировочные)</v>
          </cell>
          <cell r="O645">
            <v>98872.62</v>
          </cell>
          <cell r="P645">
            <v>449474.79</v>
          </cell>
          <cell r="Q645">
            <v>241320.6</v>
          </cell>
          <cell r="R645">
            <v>381413.36</v>
          </cell>
          <cell r="S645">
            <v>437833.42</v>
          </cell>
          <cell r="T645">
            <v>354957.7</v>
          </cell>
        </row>
        <row r="646">
          <cell r="G646" t="str">
            <v>440120</v>
          </cell>
          <cell r="M646" t="str">
            <v>440120 Представительские (командировочные) расходы</v>
          </cell>
          <cell r="O646">
            <v>0</v>
          </cell>
          <cell r="P646">
            <v>0</v>
          </cell>
          <cell r="Q646">
            <v>0</v>
          </cell>
          <cell r="R646">
            <v>0</v>
          </cell>
          <cell r="S646">
            <v>0</v>
          </cell>
          <cell r="T646">
            <v>0</v>
          </cell>
        </row>
        <row r="647">
          <cell r="G647" t="str">
            <v>440130</v>
          </cell>
          <cell r="M647" t="str">
            <v>440130 Командировочные расходы (сверх норм)</v>
          </cell>
          <cell r="O647">
            <v>0</v>
          </cell>
          <cell r="P647">
            <v>0</v>
          </cell>
          <cell r="Q647">
            <v>0</v>
          </cell>
          <cell r="R647">
            <v>50700</v>
          </cell>
          <cell r="S647">
            <v>31837.71</v>
          </cell>
          <cell r="T647">
            <v>57097.08</v>
          </cell>
        </row>
        <row r="648">
          <cell r="G648" t="str">
            <v>440210</v>
          </cell>
          <cell r="M648" t="str">
            <v>440210 Мероприятия (презентации, банкеты и т.п.)</v>
          </cell>
          <cell r="O648">
            <v>25058</v>
          </cell>
          <cell r="P648">
            <v>0</v>
          </cell>
          <cell r="Q648">
            <v>38754.239999999998</v>
          </cell>
          <cell r="R648">
            <v>0</v>
          </cell>
          <cell r="S648">
            <v>12165.25</v>
          </cell>
          <cell r="T648">
            <v>272929.67</v>
          </cell>
        </row>
        <row r="649">
          <cell r="G649" t="str">
            <v>440220</v>
          </cell>
          <cell r="M649" t="str">
            <v>440220 Согласования</v>
          </cell>
          <cell r="O649">
            <v>60000</v>
          </cell>
          <cell r="P649">
            <v>40000</v>
          </cell>
          <cell r="Q649">
            <v>255866</v>
          </cell>
          <cell r="R649">
            <v>25007</v>
          </cell>
          <cell r="S649">
            <v>3508209.4</v>
          </cell>
          <cell r="T649">
            <v>4923221.0999999996</v>
          </cell>
        </row>
        <row r="650">
          <cell r="G650" t="str">
            <v>440230</v>
          </cell>
          <cell r="M650" t="str">
            <v>440230 Прочие представительские расходы</v>
          </cell>
          <cell r="O650">
            <v>78510.92</v>
          </cell>
          <cell r="P650">
            <v>685788.07</v>
          </cell>
          <cell r="Q650">
            <v>714433.25</v>
          </cell>
          <cell r="R650">
            <v>360735.65</v>
          </cell>
          <cell r="S650">
            <v>1767725.42</v>
          </cell>
          <cell r="T650">
            <v>334556.32</v>
          </cell>
        </row>
        <row r="651">
          <cell r="G651" t="str">
            <v>440240</v>
          </cell>
          <cell r="M651" t="str">
            <v>440240 Представительские расходы (сверх норм)</v>
          </cell>
          <cell r="O651">
            <v>0</v>
          </cell>
          <cell r="P651">
            <v>0</v>
          </cell>
          <cell r="Q651">
            <v>0</v>
          </cell>
          <cell r="R651">
            <v>0</v>
          </cell>
          <cell r="S651">
            <v>0</v>
          </cell>
          <cell r="T651">
            <v>0</v>
          </cell>
        </row>
        <row r="652">
          <cell r="G652" t="str">
            <v>440250</v>
          </cell>
          <cell r="M652" t="str">
            <v>440250 Благотворительность</v>
          </cell>
          <cell r="O652">
            <v>0</v>
          </cell>
          <cell r="P652">
            <v>0</v>
          </cell>
          <cell r="Q652">
            <v>0</v>
          </cell>
          <cell r="R652">
            <v>0</v>
          </cell>
          <cell r="S652">
            <v>0</v>
          </cell>
          <cell r="T652">
            <v>6198915</v>
          </cell>
        </row>
        <row r="653">
          <cell r="G653" t="str">
            <v>440260</v>
          </cell>
          <cell r="M653" t="str">
            <v>440260 Вступительные взносы (прочие участия)</v>
          </cell>
          <cell r="O653">
            <v>0</v>
          </cell>
          <cell r="P653">
            <v>0</v>
          </cell>
          <cell r="Q653">
            <v>0</v>
          </cell>
          <cell r="R653">
            <v>0</v>
          </cell>
          <cell r="S653">
            <v>0</v>
          </cell>
          <cell r="T653">
            <v>0</v>
          </cell>
        </row>
        <row r="654">
          <cell r="G654" t="str">
            <v>440310</v>
          </cell>
          <cell r="M654" t="str">
            <v>440310 г-та"Суперпредлож."</v>
          </cell>
          <cell r="O654">
            <v>0</v>
          </cell>
          <cell r="P654">
            <v>0</v>
          </cell>
          <cell r="Q654">
            <v>0</v>
          </cell>
          <cell r="R654">
            <v>0</v>
          </cell>
          <cell r="S654">
            <v>0</v>
          </cell>
          <cell r="T654">
            <v>0</v>
          </cell>
        </row>
        <row r="655">
          <cell r="G655" t="str">
            <v>440320</v>
          </cell>
          <cell r="M655" t="str">
            <v>440320 акция"Товары недели"</v>
          </cell>
          <cell r="O655">
            <v>0</v>
          </cell>
          <cell r="P655">
            <v>0</v>
          </cell>
          <cell r="Q655">
            <v>0</v>
          </cell>
          <cell r="R655">
            <v>0</v>
          </cell>
          <cell r="S655">
            <v>0</v>
          </cell>
          <cell r="T655">
            <v>0</v>
          </cell>
        </row>
        <row r="656">
          <cell r="G656" t="str">
            <v>440330</v>
          </cell>
          <cell r="M656" t="str">
            <v>440330 Интернет сайт</v>
          </cell>
          <cell r="O656">
            <v>0</v>
          </cell>
          <cell r="P656">
            <v>0</v>
          </cell>
          <cell r="Q656">
            <v>23581.08</v>
          </cell>
          <cell r="R656">
            <v>0</v>
          </cell>
          <cell r="S656">
            <v>0</v>
          </cell>
          <cell r="T656">
            <v>82742.37</v>
          </cell>
        </row>
        <row r="657">
          <cell r="G657" t="str">
            <v>440331</v>
          </cell>
          <cell r="M657" t="str">
            <v>440331 Реклама на радиостанциях и ТВ</v>
          </cell>
          <cell r="O657">
            <v>0</v>
          </cell>
          <cell r="P657">
            <v>237878.64</v>
          </cell>
          <cell r="Q657">
            <v>773000</v>
          </cell>
          <cell r="R657">
            <v>342648.5</v>
          </cell>
          <cell r="S657">
            <v>286795</v>
          </cell>
          <cell r="T657">
            <v>0</v>
          </cell>
        </row>
        <row r="658">
          <cell r="G658" t="str">
            <v>440332</v>
          </cell>
          <cell r="M658" t="str">
            <v>440332 Реклама интернет сайта в интернете</v>
          </cell>
          <cell r="O658">
            <v>0</v>
          </cell>
          <cell r="P658">
            <v>0</v>
          </cell>
          <cell r="Q658">
            <v>0</v>
          </cell>
          <cell r="R658">
            <v>0</v>
          </cell>
          <cell r="S658">
            <v>0</v>
          </cell>
          <cell r="T658">
            <v>0</v>
          </cell>
        </row>
        <row r="659">
          <cell r="G659" t="str">
            <v>440333</v>
          </cell>
          <cell r="M659" t="str">
            <v>440333 Дизайн, печать, распространение каталога</v>
          </cell>
          <cell r="O659">
            <v>182203.39</v>
          </cell>
          <cell r="P659">
            <v>276271.19</v>
          </cell>
          <cell r="Q659">
            <v>559830.51</v>
          </cell>
          <cell r="R659">
            <v>540084.75</v>
          </cell>
          <cell r="S659">
            <v>449016.37</v>
          </cell>
          <cell r="T659">
            <v>399388.99</v>
          </cell>
        </row>
        <row r="660">
          <cell r="G660" t="str">
            <v>440334</v>
          </cell>
          <cell r="M660" t="str">
            <v>440334 Печать проч.рекламных и информационных материалов</v>
          </cell>
          <cell r="O660">
            <v>0</v>
          </cell>
          <cell r="P660">
            <v>228312.87</v>
          </cell>
          <cell r="Q660">
            <v>209458.93</v>
          </cell>
          <cell r="R660">
            <v>245293.73</v>
          </cell>
          <cell r="S660">
            <v>0</v>
          </cell>
          <cell r="T660">
            <v>620405.71</v>
          </cell>
        </row>
        <row r="661">
          <cell r="G661" t="str">
            <v>440335</v>
          </cell>
          <cell r="M661" t="str">
            <v>440335 Наружная реклама (щиты, перетяжки)</v>
          </cell>
          <cell r="O661">
            <v>20000</v>
          </cell>
          <cell r="P661">
            <v>362932.03</v>
          </cell>
          <cell r="Q661">
            <v>482178.81</v>
          </cell>
          <cell r="R661">
            <v>608650.65</v>
          </cell>
          <cell r="S661">
            <v>632451.68999999994</v>
          </cell>
          <cell r="T661">
            <v>1525368.28</v>
          </cell>
        </row>
        <row r="662">
          <cell r="G662" t="str">
            <v>440336</v>
          </cell>
          <cell r="M662" t="str">
            <v>440336 Коммуникации с клиентами (прямые и SMS рассылки)</v>
          </cell>
          <cell r="O662">
            <v>126053.03</v>
          </cell>
          <cell r="P662">
            <v>16179.2</v>
          </cell>
          <cell r="Q662">
            <v>1470762.72</v>
          </cell>
          <cell r="R662">
            <v>0</v>
          </cell>
          <cell r="S662">
            <v>201271.19</v>
          </cell>
          <cell r="T662">
            <v>983050.85</v>
          </cell>
        </row>
        <row r="663">
          <cell r="G663" t="str">
            <v>440337</v>
          </cell>
          <cell r="M663" t="str">
            <v>440337 Корпоративная символика</v>
          </cell>
          <cell r="O663">
            <v>0</v>
          </cell>
          <cell r="P663">
            <v>30805</v>
          </cell>
          <cell r="Q663">
            <v>0</v>
          </cell>
          <cell r="R663">
            <v>0</v>
          </cell>
          <cell r="S663">
            <v>60571.6</v>
          </cell>
          <cell r="T663">
            <v>228860.17</v>
          </cell>
        </row>
        <row r="664">
          <cell r="G664" t="str">
            <v>440338</v>
          </cell>
          <cell r="M664" t="str">
            <v>440338 Заверка сертификатов</v>
          </cell>
          <cell r="O664">
            <v>0</v>
          </cell>
          <cell r="P664">
            <v>0</v>
          </cell>
          <cell r="Q664">
            <v>0</v>
          </cell>
          <cell r="R664">
            <v>0</v>
          </cell>
          <cell r="S664">
            <v>0</v>
          </cell>
          <cell r="T664">
            <v>0</v>
          </cell>
        </row>
        <row r="665">
          <cell r="G665" t="str">
            <v>440339</v>
          </cell>
          <cell r="M665" t="str">
            <v>440339 Работа со СМИ (публикации, интервью и т.д.)</v>
          </cell>
          <cell r="O665">
            <v>0</v>
          </cell>
          <cell r="P665">
            <v>137338.81</v>
          </cell>
          <cell r="Q665">
            <v>30686.07</v>
          </cell>
          <cell r="R665">
            <v>50356.78</v>
          </cell>
          <cell r="S665">
            <v>343389.19</v>
          </cell>
          <cell r="T665">
            <v>36434.76</v>
          </cell>
        </row>
        <row r="666">
          <cell r="G666" t="str">
            <v>440340</v>
          </cell>
          <cell r="M666" t="str">
            <v>440340 Прочая реклама</v>
          </cell>
          <cell r="O666">
            <v>0</v>
          </cell>
          <cell r="P666">
            <v>0</v>
          </cell>
          <cell r="Q666">
            <v>0</v>
          </cell>
          <cell r="R666">
            <v>0</v>
          </cell>
          <cell r="S666">
            <v>0</v>
          </cell>
          <cell r="T666">
            <v>0</v>
          </cell>
        </row>
        <row r="667">
          <cell r="G667" t="str">
            <v>440341</v>
          </cell>
          <cell r="M667" t="str">
            <v>440341 Развлекательные мероприятия для покупателей в ТК</v>
          </cell>
          <cell r="O667">
            <v>0</v>
          </cell>
          <cell r="P667">
            <v>60881.36</v>
          </cell>
          <cell r="Q667">
            <v>553403.65</v>
          </cell>
          <cell r="R667">
            <v>227049.49</v>
          </cell>
          <cell r="S667">
            <v>711864.41</v>
          </cell>
          <cell r="T667">
            <v>45533.9</v>
          </cell>
        </row>
        <row r="668">
          <cell r="G668" t="str">
            <v>440342</v>
          </cell>
          <cell r="M668" t="str">
            <v>440342 Сувенирная продукция для владельцев ДК</v>
          </cell>
          <cell r="O668">
            <v>0</v>
          </cell>
          <cell r="P668">
            <v>114406.78</v>
          </cell>
          <cell r="Q668">
            <v>114406.78</v>
          </cell>
          <cell r="R668">
            <v>282203.39</v>
          </cell>
          <cell r="S668">
            <v>0</v>
          </cell>
          <cell r="T668">
            <v>263389.90999999997</v>
          </cell>
        </row>
        <row r="669">
          <cell r="G669" t="str">
            <v>440343</v>
          </cell>
          <cell r="M669" t="str">
            <v>440343 Оформление информационных стоек</v>
          </cell>
          <cell r="O669">
            <v>0</v>
          </cell>
          <cell r="P669">
            <v>0</v>
          </cell>
          <cell r="Q669">
            <v>0</v>
          </cell>
          <cell r="R669">
            <v>0</v>
          </cell>
          <cell r="S669">
            <v>0</v>
          </cell>
          <cell r="T669">
            <v>10530</v>
          </cell>
        </row>
        <row r="670">
          <cell r="G670" t="str">
            <v>440350</v>
          </cell>
          <cell r="M670" t="str">
            <v>440350 "Nмлн покупатель"</v>
          </cell>
          <cell r="O670">
            <v>0</v>
          </cell>
          <cell r="P670">
            <v>0</v>
          </cell>
          <cell r="Q670">
            <v>0</v>
          </cell>
          <cell r="R670">
            <v>0</v>
          </cell>
          <cell r="S670">
            <v>0</v>
          </cell>
          <cell r="T670">
            <v>62250</v>
          </cell>
        </row>
        <row r="671">
          <cell r="G671" t="str">
            <v>440360</v>
          </cell>
          <cell r="M671" t="str">
            <v>440360 Реклама открытия новых комплексов</v>
          </cell>
          <cell r="O671">
            <v>0</v>
          </cell>
          <cell r="P671">
            <v>0</v>
          </cell>
          <cell r="Q671">
            <v>0</v>
          </cell>
          <cell r="R671">
            <v>0</v>
          </cell>
          <cell r="S671">
            <v>2096033.9</v>
          </cell>
          <cell r="T671">
            <v>994745.77</v>
          </cell>
        </row>
        <row r="672">
          <cell r="G672" t="str">
            <v>440370</v>
          </cell>
          <cell r="M672" t="str">
            <v>440370 PR направление</v>
          </cell>
          <cell r="O672">
            <v>0</v>
          </cell>
          <cell r="P672">
            <v>0</v>
          </cell>
          <cell r="Q672">
            <v>0</v>
          </cell>
          <cell r="R672">
            <v>0</v>
          </cell>
          <cell r="S672">
            <v>0</v>
          </cell>
          <cell r="T672">
            <v>0</v>
          </cell>
        </row>
        <row r="673">
          <cell r="G673" t="str">
            <v>440380</v>
          </cell>
          <cell r="M673" t="str">
            <v>440380 Мерчайдайзинг</v>
          </cell>
          <cell r="O673">
            <v>0</v>
          </cell>
          <cell r="P673">
            <v>20400</v>
          </cell>
          <cell r="Q673">
            <v>8000</v>
          </cell>
          <cell r="R673">
            <v>510724.34</v>
          </cell>
          <cell r="S673">
            <v>187957.28</v>
          </cell>
          <cell r="T673">
            <v>0</v>
          </cell>
        </row>
        <row r="674">
          <cell r="G674" t="str">
            <v>440390</v>
          </cell>
          <cell r="M674" t="str">
            <v>440390 Реклама Дорожные знаки</v>
          </cell>
          <cell r="O674">
            <v>0</v>
          </cell>
          <cell r="P674">
            <v>0</v>
          </cell>
          <cell r="Q674">
            <v>0</v>
          </cell>
          <cell r="R674">
            <v>0</v>
          </cell>
          <cell r="S674">
            <v>299271.19</v>
          </cell>
          <cell r="T674">
            <v>0</v>
          </cell>
        </row>
        <row r="675">
          <cell r="G675" t="str">
            <v>440410</v>
          </cell>
          <cell r="M675" t="str">
            <v>440410 Акции для владельцев дисконтных карт</v>
          </cell>
          <cell r="O675">
            <v>0</v>
          </cell>
          <cell r="P675">
            <v>0</v>
          </cell>
          <cell r="Q675">
            <v>0</v>
          </cell>
          <cell r="R675">
            <v>0</v>
          </cell>
          <cell r="S675">
            <v>0</v>
          </cell>
          <cell r="T675">
            <v>0</v>
          </cell>
        </row>
        <row r="676">
          <cell r="G676" t="str">
            <v>440411</v>
          </cell>
          <cell r="M676" t="str">
            <v>440411 Презентационные мат-лы (буклеты, листовки и пр.)</v>
          </cell>
          <cell r="O676">
            <v>0</v>
          </cell>
          <cell r="P676">
            <v>0</v>
          </cell>
          <cell r="Q676">
            <v>0</v>
          </cell>
          <cell r="R676">
            <v>0</v>
          </cell>
          <cell r="S676">
            <v>0</v>
          </cell>
          <cell r="T676">
            <v>0</v>
          </cell>
        </row>
        <row r="677">
          <cell r="G677" t="str">
            <v>440412</v>
          </cell>
          <cell r="M677" t="str">
            <v>440412 Акции по привлечению покупателей</v>
          </cell>
          <cell r="O677">
            <v>0</v>
          </cell>
          <cell r="P677">
            <v>43700</v>
          </cell>
          <cell r="Q677">
            <v>83981.36</v>
          </cell>
          <cell r="R677">
            <v>472155.08</v>
          </cell>
          <cell r="S677">
            <v>227425.42</v>
          </cell>
          <cell r="T677">
            <v>324842.49</v>
          </cell>
        </row>
        <row r="678">
          <cell r="G678" t="str">
            <v>440413</v>
          </cell>
          <cell r="M678" t="str">
            <v>440413 Купоны для розничных покупателей</v>
          </cell>
          <cell r="O678">
            <v>0</v>
          </cell>
          <cell r="P678">
            <v>0</v>
          </cell>
          <cell r="Q678">
            <v>0</v>
          </cell>
          <cell r="R678">
            <v>0</v>
          </cell>
          <cell r="S678">
            <v>0</v>
          </cell>
          <cell r="T678">
            <v>0</v>
          </cell>
        </row>
        <row r="679">
          <cell r="G679" t="str">
            <v>440414</v>
          </cell>
          <cell r="M679" t="str">
            <v>440414 Подарки</v>
          </cell>
          <cell r="O679">
            <v>0</v>
          </cell>
          <cell r="P679">
            <v>0</v>
          </cell>
          <cell r="Q679">
            <v>0</v>
          </cell>
          <cell r="R679">
            <v>0</v>
          </cell>
          <cell r="S679">
            <v>0</v>
          </cell>
          <cell r="T679">
            <v>0</v>
          </cell>
        </row>
        <row r="680">
          <cell r="G680" t="str">
            <v>440415</v>
          </cell>
          <cell r="M680" t="str">
            <v>440415 Обслуживание радиотрансляций в ТК</v>
          </cell>
          <cell r="O680">
            <v>0</v>
          </cell>
          <cell r="P680">
            <v>0</v>
          </cell>
          <cell r="Q680">
            <v>0</v>
          </cell>
          <cell r="R680">
            <v>0</v>
          </cell>
          <cell r="S680">
            <v>0</v>
          </cell>
          <cell r="T680">
            <v>0</v>
          </cell>
        </row>
        <row r="681">
          <cell r="G681" t="str">
            <v>440416</v>
          </cell>
          <cell r="M681" t="str">
            <v>440416 Маркетинговые исследования</v>
          </cell>
          <cell r="O681">
            <v>0</v>
          </cell>
          <cell r="P681">
            <v>0</v>
          </cell>
          <cell r="Q681">
            <v>374135.9</v>
          </cell>
          <cell r="R681">
            <v>297464.88</v>
          </cell>
          <cell r="S681">
            <v>339563.09</v>
          </cell>
          <cell r="T681">
            <v>2893.13</v>
          </cell>
        </row>
        <row r="682">
          <cell r="G682" t="str">
            <v>440420</v>
          </cell>
          <cell r="M682" t="str">
            <v>440420 Опросы в магазинах</v>
          </cell>
          <cell r="O682">
            <v>0</v>
          </cell>
          <cell r="P682">
            <v>0</v>
          </cell>
          <cell r="Q682">
            <v>0</v>
          </cell>
          <cell r="R682">
            <v>0</v>
          </cell>
          <cell r="S682">
            <v>0</v>
          </cell>
          <cell r="T682">
            <v>0</v>
          </cell>
        </row>
        <row r="683">
          <cell r="G683" t="str">
            <v>440421</v>
          </cell>
          <cell r="M683" t="str">
            <v>440421 Обслуживание рекламоносителей</v>
          </cell>
          <cell r="O683">
            <v>0</v>
          </cell>
          <cell r="P683">
            <v>81130</v>
          </cell>
          <cell r="Q683">
            <v>0</v>
          </cell>
          <cell r="R683">
            <v>15012</v>
          </cell>
          <cell r="S683">
            <v>109396</v>
          </cell>
          <cell r="T683">
            <v>0</v>
          </cell>
        </row>
        <row r="684">
          <cell r="G684" t="str">
            <v>440430</v>
          </cell>
          <cell r="M684" t="str">
            <v>440430 Обслуживание БД по владельцам дисконтных карт</v>
          </cell>
          <cell r="O684">
            <v>0</v>
          </cell>
          <cell r="P684">
            <v>0</v>
          </cell>
          <cell r="Q684">
            <v>0</v>
          </cell>
          <cell r="R684">
            <v>0</v>
          </cell>
          <cell r="S684">
            <v>0</v>
          </cell>
          <cell r="T684">
            <v>0</v>
          </cell>
        </row>
        <row r="685">
          <cell r="G685" t="str">
            <v>440431</v>
          </cell>
          <cell r="M685" t="str">
            <v>440431 Дисконтные карты</v>
          </cell>
          <cell r="O685">
            <v>0</v>
          </cell>
          <cell r="P685">
            <v>1115438.3400000001</v>
          </cell>
          <cell r="Q685">
            <v>0</v>
          </cell>
          <cell r="R685">
            <v>371812.75</v>
          </cell>
          <cell r="S685">
            <v>691665.83</v>
          </cell>
          <cell r="T685">
            <v>0</v>
          </cell>
        </row>
        <row r="686">
          <cell r="G686" t="str">
            <v>440432</v>
          </cell>
          <cell r="M686" t="str">
            <v>440432 Анкеты для дисконтных карт</v>
          </cell>
          <cell r="O686">
            <v>0</v>
          </cell>
          <cell r="P686">
            <v>0</v>
          </cell>
          <cell r="Q686">
            <v>0</v>
          </cell>
          <cell r="R686">
            <v>28000</v>
          </cell>
          <cell r="S686">
            <v>0</v>
          </cell>
          <cell r="T686">
            <v>64313</v>
          </cell>
        </row>
        <row r="687">
          <cell r="G687" t="str">
            <v>440510</v>
          </cell>
          <cell r="M687" t="str">
            <v>440510 Акты списания брака - food</v>
          </cell>
          <cell r="O687">
            <v>516476.28</v>
          </cell>
          <cell r="P687">
            <v>626443.1</v>
          </cell>
          <cell r="Q687">
            <v>856376.89</v>
          </cell>
          <cell r="R687">
            <v>707112.07</v>
          </cell>
          <cell r="S687">
            <v>1004896.63</v>
          </cell>
          <cell r="T687">
            <v>1402955.53</v>
          </cell>
        </row>
        <row r="688">
          <cell r="G688" t="str">
            <v>440511</v>
          </cell>
          <cell r="M688" t="str">
            <v>440511 Акты списания брака - фрукты, овощи</v>
          </cell>
          <cell r="O688">
            <v>722017.04</v>
          </cell>
          <cell r="P688">
            <v>1235685.1299999999</v>
          </cell>
          <cell r="Q688">
            <v>1320910.76</v>
          </cell>
          <cell r="R688">
            <v>914640</v>
          </cell>
          <cell r="S688">
            <v>1291621.8400000001</v>
          </cell>
          <cell r="T688">
            <v>1291017.8899999999</v>
          </cell>
        </row>
        <row r="689">
          <cell r="G689" t="str">
            <v>440512</v>
          </cell>
          <cell r="M689" t="str">
            <v>440512 Акты списания брака - non-food</v>
          </cell>
          <cell r="O689">
            <v>60909.73</v>
          </cell>
          <cell r="P689">
            <v>77859.05</v>
          </cell>
          <cell r="Q689">
            <v>106206.53</v>
          </cell>
          <cell r="R689">
            <v>113008.44</v>
          </cell>
          <cell r="S689">
            <v>104601.93</v>
          </cell>
          <cell r="T689">
            <v>85153.42</v>
          </cell>
        </row>
        <row r="690">
          <cell r="G690" t="str">
            <v>440513</v>
          </cell>
          <cell r="M690" t="str">
            <v>440513 Акты списания товаров в производство</v>
          </cell>
          <cell r="O690">
            <v>0</v>
          </cell>
          <cell r="P690">
            <v>2574.1999999999998</v>
          </cell>
          <cell r="Q690">
            <v>0</v>
          </cell>
          <cell r="R690">
            <v>0</v>
          </cell>
          <cell r="S690">
            <v>0</v>
          </cell>
          <cell r="T690">
            <v>0</v>
          </cell>
        </row>
        <row r="691">
          <cell r="G691" t="str">
            <v>440514</v>
          </cell>
          <cell r="M691" t="str">
            <v>440514 Благотворительность товарными запасами (брак)</v>
          </cell>
          <cell r="O691">
            <v>0</v>
          </cell>
          <cell r="P691">
            <v>0</v>
          </cell>
          <cell r="Q691">
            <v>0</v>
          </cell>
          <cell r="R691">
            <v>0</v>
          </cell>
          <cell r="S691">
            <v>188808.22</v>
          </cell>
          <cell r="T691">
            <v>108494.97</v>
          </cell>
        </row>
        <row r="692">
          <cell r="G692" t="str">
            <v>440520</v>
          </cell>
          <cell r="M692" t="str">
            <v>440520 Расходы на приобретения сертификатов</v>
          </cell>
          <cell r="O692">
            <v>0</v>
          </cell>
          <cell r="P692">
            <v>0</v>
          </cell>
          <cell r="Q692">
            <v>0</v>
          </cell>
          <cell r="R692">
            <v>36844</v>
          </cell>
          <cell r="S692">
            <v>0</v>
          </cell>
          <cell r="T692">
            <v>0</v>
          </cell>
        </row>
        <row r="693">
          <cell r="G693" t="str">
            <v>440530</v>
          </cell>
          <cell r="M693" t="str">
            <v>440530 Прочие коммерческие расходы</v>
          </cell>
          <cell r="O693">
            <v>0</v>
          </cell>
          <cell r="P693">
            <v>0</v>
          </cell>
          <cell r="Q693">
            <v>0</v>
          </cell>
          <cell r="R693">
            <v>0</v>
          </cell>
          <cell r="S693">
            <v>0</v>
          </cell>
          <cell r="T693">
            <v>0</v>
          </cell>
        </row>
        <row r="694">
          <cell r="G694" t="str">
            <v>450110</v>
          </cell>
          <cell r="M694" t="str">
            <v>450110 Охранные предприятия</v>
          </cell>
          <cell r="O694">
            <v>3924791.02</v>
          </cell>
          <cell r="P694">
            <v>4116172.2</v>
          </cell>
          <cell r="Q694">
            <v>12331124.17</v>
          </cell>
          <cell r="R694">
            <v>4344900</v>
          </cell>
          <cell r="S694">
            <v>4824479.82</v>
          </cell>
          <cell r="T694">
            <v>4827947.51</v>
          </cell>
        </row>
        <row r="695">
          <cell r="G695" t="str">
            <v>450210</v>
          </cell>
          <cell r="M695" t="str">
            <v>450210 Проценты по кредитам</v>
          </cell>
          <cell r="O695">
            <v>13777027.640000001</v>
          </cell>
          <cell r="P695">
            <v>13628078.23</v>
          </cell>
          <cell r="Q695">
            <v>15422998.359999999</v>
          </cell>
          <cell r="R695">
            <v>14572732.91</v>
          </cell>
          <cell r="S695">
            <v>17131192.489999998</v>
          </cell>
          <cell r="T695">
            <v>15900674.619999999</v>
          </cell>
        </row>
        <row r="696">
          <cell r="G696" t="str">
            <v>450310</v>
          </cell>
          <cell r="M696" t="str">
            <v>450310 Налог на имущество</v>
          </cell>
          <cell r="O696">
            <v>14.64</v>
          </cell>
          <cell r="P696">
            <v>4400000</v>
          </cell>
          <cell r="Q696">
            <v>6926728</v>
          </cell>
          <cell r="R696">
            <v>0</v>
          </cell>
          <cell r="S696">
            <v>4400000</v>
          </cell>
          <cell r="T696">
            <v>2200000</v>
          </cell>
        </row>
        <row r="697">
          <cell r="G697" t="str">
            <v>450320</v>
          </cell>
          <cell r="M697" t="str">
            <v>450320 Налог на прибыль</v>
          </cell>
          <cell r="O697">
            <v>903.42</v>
          </cell>
          <cell r="P697">
            <v>381130.48</v>
          </cell>
          <cell r="Q697">
            <v>2585728.61</v>
          </cell>
          <cell r="R697">
            <v>1264858</v>
          </cell>
          <cell r="S697">
            <v>458947.81</v>
          </cell>
          <cell r="T697">
            <v>6515649.1699999999</v>
          </cell>
        </row>
        <row r="698">
          <cell r="G698" t="str">
            <v>450330</v>
          </cell>
          <cell r="M698" t="str">
            <v>450330 Налоги от ФЗП</v>
          </cell>
          <cell r="O698">
            <v>4971150.5599999996</v>
          </cell>
          <cell r="P698">
            <v>5046421.83</v>
          </cell>
          <cell r="Q698">
            <v>5141752.5999999996</v>
          </cell>
          <cell r="R698">
            <v>8716605.4299999997</v>
          </cell>
          <cell r="S698">
            <v>0</v>
          </cell>
          <cell r="T698">
            <v>416553.6</v>
          </cell>
        </row>
        <row r="699">
          <cell r="G699" t="str">
            <v>450331</v>
          </cell>
          <cell r="M699" t="str">
            <v>450331 НДФЛ в расходах</v>
          </cell>
          <cell r="O699">
            <v>0</v>
          </cell>
          <cell r="P699">
            <v>0</v>
          </cell>
          <cell r="Q699">
            <v>0</v>
          </cell>
          <cell r="R699">
            <v>0</v>
          </cell>
          <cell r="S699">
            <v>3107666.71</v>
          </cell>
          <cell r="T699">
            <v>3289186.38</v>
          </cell>
        </row>
        <row r="700">
          <cell r="G700" t="str">
            <v>450332</v>
          </cell>
          <cell r="M700" t="str">
            <v>450332 Расчеты с  ФСС РФ по ЕСН</v>
          </cell>
          <cell r="O700">
            <v>0</v>
          </cell>
          <cell r="P700">
            <v>0</v>
          </cell>
          <cell r="Q700">
            <v>0</v>
          </cell>
          <cell r="R700">
            <v>0</v>
          </cell>
          <cell r="S700">
            <v>761305.36</v>
          </cell>
          <cell r="T700">
            <v>808345.96</v>
          </cell>
        </row>
        <row r="701">
          <cell r="G701" t="str">
            <v>450333</v>
          </cell>
          <cell r="M701" t="str">
            <v>450333 Расчеты по ЕСН</v>
          </cell>
          <cell r="O701">
            <v>0</v>
          </cell>
          <cell r="P701">
            <v>0</v>
          </cell>
          <cell r="Q701">
            <v>0</v>
          </cell>
          <cell r="R701">
            <v>0</v>
          </cell>
          <cell r="S701">
            <v>1432208.63</v>
          </cell>
          <cell r="T701">
            <v>1517491.07</v>
          </cell>
        </row>
        <row r="702">
          <cell r="G702" t="str">
            <v>450334</v>
          </cell>
          <cell r="M702" t="str">
            <v>450334 Страховая часть трудовой пенсии</v>
          </cell>
          <cell r="O702">
            <v>0</v>
          </cell>
          <cell r="P702">
            <v>0</v>
          </cell>
          <cell r="Q702">
            <v>0</v>
          </cell>
          <cell r="R702">
            <v>0</v>
          </cell>
          <cell r="S702">
            <v>2627759.48</v>
          </cell>
          <cell r="T702">
            <v>2785761.78</v>
          </cell>
        </row>
        <row r="703">
          <cell r="G703" t="str">
            <v>450335</v>
          </cell>
          <cell r="M703" t="str">
            <v>450335 Накопительная часть трудовой пенсии</v>
          </cell>
          <cell r="O703">
            <v>0</v>
          </cell>
          <cell r="P703">
            <v>0</v>
          </cell>
          <cell r="Q703">
            <v>0</v>
          </cell>
          <cell r="R703">
            <v>0</v>
          </cell>
          <cell r="S703">
            <v>717146.78</v>
          </cell>
          <cell r="T703">
            <v>757878.94</v>
          </cell>
        </row>
        <row r="704">
          <cell r="G704" t="str">
            <v>450336</v>
          </cell>
          <cell r="M704" t="str">
            <v>450336 Фед. Фонд обязательного медицинского страхования</v>
          </cell>
          <cell r="O704">
            <v>0</v>
          </cell>
          <cell r="P704">
            <v>0</v>
          </cell>
          <cell r="Q704">
            <v>0</v>
          </cell>
          <cell r="R704">
            <v>0</v>
          </cell>
          <cell r="S704">
            <v>190961.24</v>
          </cell>
          <cell r="T704">
            <v>202332.25</v>
          </cell>
        </row>
        <row r="705">
          <cell r="G705" t="str">
            <v>450337</v>
          </cell>
          <cell r="M705" t="str">
            <v>450337 Террит. фонд обязательного мед. страхования</v>
          </cell>
          <cell r="O705">
            <v>0</v>
          </cell>
          <cell r="P705">
            <v>0</v>
          </cell>
          <cell r="Q705">
            <v>0</v>
          </cell>
          <cell r="R705">
            <v>0</v>
          </cell>
          <cell r="S705">
            <v>477402.98</v>
          </cell>
          <cell r="T705">
            <v>505830.41</v>
          </cell>
        </row>
        <row r="706">
          <cell r="G706" t="str">
            <v>450338</v>
          </cell>
          <cell r="M706" t="str">
            <v>450338 Взносы на ССН Сл. на пр-ве</v>
          </cell>
          <cell r="O706">
            <v>0</v>
          </cell>
          <cell r="P706">
            <v>0</v>
          </cell>
          <cell r="Q706">
            <v>0</v>
          </cell>
          <cell r="R706">
            <v>0</v>
          </cell>
          <cell r="S706">
            <v>48027.86</v>
          </cell>
          <cell r="T706">
            <v>76991.839999999997</v>
          </cell>
        </row>
        <row r="707">
          <cell r="G707" t="str">
            <v>450340</v>
          </cell>
          <cell r="M707" t="str">
            <v>450340 НДС уплаченный</v>
          </cell>
          <cell r="O707">
            <v>228810.32</v>
          </cell>
          <cell r="P707">
            <v>598372.5</v>
          </cell>
          <cell r="Q707">
            <v>16220.4</v>
          </cell>
          <cell r="R707">
            <v>0</v>
          </cell>
          <cell r="S707">
            <v>0</v>
          </cell>
          <cell r="T707">
            <v>0</v>
          </cell>
        </row>
        <row r="708">
          <cell r="G708" t="str">
            <v>450350</v>
          </cell>
          <cell r="M708" t="str">
            <v>450350 Налоги прочие</v>
          </cell>
          <cell r="O708">
            <v>194320</v>
          </cell>
          <cell r="P708">
            <v>0</v>
          </cell>
          <cell r="Q708">
            <v>630372</v>
          </cell>
          <cell r="R708">
            <v>0</v>
          </cell>
          <cell r="S708">
            <v>0</v>
          </cell>
          <cell r="T708">
            <v>0</v>
          </cell>
        </row>
        <row r="709">
          <cell r="G709" t="str">
            <v>450360</v>
          </cell>
          <cell r="M709" t="str">
            <v>450360 Налоги и сборы по экологии</v>
          </cell>
          <cell r="O709">
            <v>0</v>
          </cell>
          <cell r="P709">
            <v>0</v>
          </cell>
          <cell r="Q709">
            <v>0</v>
          </cell>
          <cell r="R709">
            <v>44011.85</v>
          </cell>
          <cell r="S709">
            <v>18781.650000000001</v>
          </cell>
          <cell r="T709">
            <v>0</v>
          </cell>
        </row>
        <row r="710">
          <cell r="G710" t="str">
            <v>450390</v>
          </cell>
          <cell r="M710" t="str">
            <v>450390 Налог с чистой прибыли</v>
          </cell>
          <cell r="O710">
            <v>0</v>
          </cell>
          <cell r="P710">
            <v>0</v>
          </cell>
          <cell r="Q710">
            <v>0</v>
          </cell>
          <cell r="R710">
            <v>0</v>
          </cell>
          <cell r="S710">
            <v>0</v>
          </cell>
          <cell r="T710">
            <v>0</v>
          </cell>
        </row>
        <row r="711">
          <cell r="G711" t="str">
            <v>450410</v>
          </cell>
          <cell r="M711" t="str">
            <v>450410 Убытки по результатам ПИ</v>
          </cell>
          <cell r="O711">
            <v>4912596.83</v>
          </cell>
          <cell r="P711">
            <v>5429694.5300000003</v>
          </cell>
          <cell r="Q711">
            <v>5894519.3399999999</v>
          </cell>
          <cell r="R711">
            <v>5950973.25</v>
          </cell>
          <cell r="S711">
            <v>6517062.9900000002</v>
          </cell>
          <cell r="T711">
            <v>7157156.5999999996</v>
          </cell>
        </row>
        <row r="712">
          <cell r="G712" t="str">
            <v>450411</v>
          </cell>
          <cell r="M712" t="str">
            <v>450411 Убытки от инвентаризации ОС</v>
          </cell>
          <cell r="O712">
            <v>303621.52</v>
          </cell>
          <cell r="P712">
            <v>338284.78</v>
          </cell>
          <cell r="Q712">
            <v>367604.19</v>
          </cell>
          <cell r="R712">
            <v>444106.77</v>
          </cell>
          <cell r="S712">
            <v>0</v>
          </cell>
          <cell r="T712">
            <v>0</v>
          </cell>
        </row>
        <row r="713">
          <cell r="G713" t="str">
            <v>450412</v>
          </cell>
          <cell r="M713" t="str">
            <v>450412 Убытки по результатам ПИ производства</v>
          </cell>
          <cell r="O713">
            <v>0</v>
          </cell>
          <cell r="P713">
            <v>0</v>
          </cell>
          <cell r="Q713">
            <v>0</v>
          </cell>
          <cell r="R713">
            <v>0</v>
          </cell>
          <cell r="S713">
            <v>0</v>
          </cell>
          <cell r="T713">
            <v>0</v>
          </cell>
        </row>
        <row r="714">
          <cell r="G714" t="str">
            <v>460100</v>
          </cell>
          <cell r="M714" t="str">
            <v>460100 Ремонтные работы</v>
          </cell>
          <cell r="O714">
            <v>0</v>
          </cell>
          <cell r="P714">
            <v>6908183.04</v>
          </cell>
          <cell r="Q714">
            <v>18369628.809999999</v>
          </cell>
          <cell r="R714">
            <v>5127118.6399999997</v>
          </cell>
          <cell r="S714">
            <v>0</v>
          </cell>
          <cell r="T714">
            <v>0</v>
          </cell>
        </row>
        <row r="715">
          <cell r="G715" t="str">
            <v>460200</v>
          </cell>
          <cell r="M715" t="str">
            <v>460200 Рекламные работы</v>
          </cell>
          <cell r="O715">
            <v>0</v>
          </cell>
          <cell r="P715">
            <v>0</v>
          </cell>
          <cell r="Q715">
            <v>0</v>
          </cell>
          <cell r="R715">
            <v>0</v>
          </cell>
          <cell r="S715">
            <v>0</v>
          </cell>
          <cell r="T715">
            <v>0</v>
          </cell>
        </row>
        <row r="716">
          <cell r="G716" t="str">
            <v>460300</v>
          </cell>
          <cell r="M716" t="str">
            <v>460300 Маркетинговые работы</v>
          </cell>
          <cell r="O716">
            <v>0</v>
          </cell>
          <cell r="P716">
            <v>0</v>
          </cell>
          <cell r="Q716">
            <v>0</v>
          </cell>
          <cell r="R716">
            <v>0</v>
          </cell>
          <cell r="S716">
            <v>0</v>
          </cell>
          <cell r="T716">
            <v>0</v>
          </cell>
        </row>
        <row r="717">
          <cell r="G717" t="str">
            <v>460400</v>
          </cell>
          <cell r="M717" t="str">
            <v>460400 Консультационные услуги, услуги по внедрению ПО</v>
          </cell>
          <cell r="O717">
            <v>2944915.25</v>
          </cell>
          <cell r="P717">
            <v>3330508.48</v>
          </cell>
          <cell r="Q717">
            <v>5872881.3600000003</v>
          </cell>
          <cell r="R717">
            <v>4237288.13</v>
          </cell>
          <cell r="S717">
            <v>4237288.13</v>
          </cell>
          <cell r="T717">
            <v>0</v>
          </cell>
        </row>
        <row r="718">
          <cell r="G718" t="str">
            <v>489010</v>
          </cell>
          <cell r="M718" t="str">
            <v>489010 Амортизация производственного оборудования</v>
          </cell>
          <cell r="O718">
            <v>1362199.36</v>
          </cell>
          <cell r="P718">
            <v>2876406.97</v>
          </cell>
          <cell r="Q718">
            <v>2020228.78</v>
          </cell>
          <cell r="R718">
            <v>1596262.92</v>
          </cell>
          <cell r="S718">
            <v>1587546.25</v>
          </cell>
          <cell r="T718">
            <v>2410840.7999999998</v>
          </cell>
        </row>
        <row r="719">
          <cell r="G719" t="str">
            <v>489020</v>
          </cell>
          <cell r="M719" t="str">
            <v>489020 Амортизация офисного оборудования</v>
          </cell>
          <cell r="O719">
            <v>1118251.98</v>
          </cell>
          <cell r="P719">
            <v>1804059.73</v>
          </cell>
          <cell r="Q719">
            <v>1398355.44</v>
          </cell>
          <cell r="R719">
            <v>1148595.01</v>
          </cell>
          <cell r="S719">
            <v>1153730.0900000001</v>
          </cell>
          <cell r="T719">
            <v>1497660.46</v>
          </cell>
        </row>
        <row r="720">
          <cell r="G720" t="str">
            <v>489030</v>
          </cell>
          <cell r="M720" t="str">
            <v>489030 Aмортизация холодильного оборудования</v>
          </cell>
          <cell r="O720">
            <v>1137282.04</v>
          </cell>
          <cell r="P720">
            <v>1137282.2</v>
          </cell>
          <cell r="Q720">
            <v>1137281.8999999999</v>
          </cell>
          <cell r="R720">
            <v>1137281.6499999999</v>
          </cell>
          <cell r="S720">
            <v>1137688.77</v>
          </cell>
          <cell r="T720">
            <v>1138603.06</v>
          </cell>
        </row>
        <row r="721">
          <cell r="G721" t="str">
            <v>489040</v>
          </cell>
          <cell r="M721" t="str">
            <v>489040 Амортизация оргтехники</v>
          </cell>
          <cell r="O721">
            <v>2992168.38</v>
          </cell>
          <cell r="P721">
            <v>2996370.47</v>
          </cell>
          <cell r="Q721">
            <v>3002735.53</v>
          </cell>
          <cell r="R721">
            <v>3114697.45</v>
          </cell>
          <cell r="S721">
            <v>3123054.53</v>
          </cell>
          <cell r="T721">
            <v>3317131.35</v>
          </cell>
        </row>
        <row r="722">
          <cell r="G722" t="str">
            <v>489050</v>
          </cell>
          <cell r="M722" t="str">
            <v>489050 Амортизация оборудование котельной</v>
          </cell>
          <cell r="O722">
            <v>288439.46999999997</v>
          </cell>
          <cell r="P722">
            <v>288439.56</v>
          </cell>
          <cell r="Q722">
            <v>288439.45</v>
          </cell>
          <cell r="R722">
            <v>288439.28000000003</v>
          </cell>
          <cell r="S722">
            <v>288439.5</v>
          </cell>
          <cell r="T722">
            <v>288769.42</v>
          </cell>
        </row>
        <row r="723">
          <cell r="G723" t="str">
            <v>489060</v>
          </cell>
          <cell r="M723" t="str">
            <v>489060 Амортизация - класс оценки 60</v>
          </cell>
          <cell r="O723">
            <v>1446170.04</v>
          </cell>
          <cell r="P723">
            <v>1446936.78</v>
          </cell>
          <cell r="Q723">
            <v>1441908.95</v>
          </cell>
          <cell r="R723">
            <v>1434046.44</v>
          </cell>
          <cell r="S723">
            <v>1422526.58</v>
          </cell>
          <cell r="T723">
            <v>1585651.62</v>
          </cell>
        </row>
        <row r="724">
          <cell r="G724" t="str">
            <v>489061</v>
          </cell>
          <cell r="M724" t="str">
            <v>489061 Амортизация автотранспорта</v>
          </cell>
          <cell r="O724">
            <v>0</v>
          </cell>
          <cell r="P724">
            <v>0</v>
          </cell>
          <cell r="Q724">
            <v>24911.200000000001</v>
          </cell>
          <cell r="R724">
            <v>12455.61</v>
          </cell>
          <cell r="S724">
            <v>12455.6</v>
          </cell>
          <cell r="T724">
            <v>0</v>
          </cell>
        </row>
        <row r="725">
          <cell r="G725" t="str">
            <v>489070</v>
          </cell>
          <cell r="M725" t="str">
            <v>489070 Амортизация грузовых стеллажей</v>
          </cell>
          <cell r="O725">
            <v>1075668.3799999999</v>
          </cell>
          <cell r="P725">
            <v>1094842.95</v>
          </cell>
          <cell r="Q725">
            <v>1094989.26</v>
          </cell>
          <cell r="R725">
            <v>1096763.24</v>
          </cell>
          <cell r="S725">
            <v>1096764.3400000001</v>
          </cell>
          <cell r="T725">
            <v>1123852.9099999999</v>
          </cell>
        </row>
        <row r="726">
          <cell r="G726" t="str">
            <v>489080</v>
          </cell>
          <cell r="M726" t="str">
            <v>489080 Амортизация аксессуаров</v>
          </cell>
          <cell r="O726">
            <v>486359.92</v>
          </cell>
          <cell r="P726">
            <v>484109.97</v>
          </cell>
          <cell r="Q726">
            <v>484096.29</v>
          </cell>
          <cell r="R726">
            <v>489060.18</v>
          </cell>
          <cell r="S726">
            <v>488921.66</v>
          </cell>
          <cell r="T726">
            <v>529982.93999999994</v>
          </cell>
        </row>
        <row r="727">
          <cell r="G727" t="str">
            <v>489090</v>
          </cell>
          <cell r="M727" t="str">
            <v>489090 Амортизация проч.спец.оборудования</v>
          </cell>
          <cell r="O727">
            <v>845516.67</v>
          </cell>
          <cell r="P727">
            <v>848889.23</v>
          </cell>
          <cell r="Q727">
            <v>854116.81</v>
          </cell>
          <cell r="R727">
            <v>862627.83999999997</v>
          </cell>
          <cell r="S727">
            <v>862628.04</v>
          </cell>
          <cell r="T727">
            <v>978798.95</v>
          </cell>
        </row>
        <row r="728">
          <cell r="G728" t="str">
            <v>489101</v>
          </cell>
          <cell r="M728" t="str">
            <v>489101 Амортизация здания</v>
          </cell>
          <cell r="O728">
            <v>10917760.609999999</v>
          </cell>
          <cell r="P728">
            <v>11002644.17</v>
          </cell>
          <cell r="Q728">
            <v>11030002.609999999</v>
          </cell>
          <cell r="R728">
            <v>11052740.439999999</v>
          </cell>
          <cell r="S728">
            <v>11099434.82</v>
          </cell>
          <cell r="T728">
            <v>12523378.560000001</v>
          </cell>
        </row>
        <row r="729">
          <cell r="G729" t="str">
            <v>489120</v>
          </cell>
          <cell r="M729" t="str">
            <v>489120 Амортизация  новых ОС до 10000 руб</v>
          </cell>
          <cell r="O729">
            <v>0</v>
          </cell>
          <cell r="P729">
            <v>0</v>
          </cell>
          <cell r="Q729">
            <v>0</v>
          </cell>
          <cell r="R729">
            <v>0</v>
          </cell>
          <cell r="S729">
            <v>0</v>
          </cell>
          <cell r="T729">
            <v>0</v>
          </cell>
        </row>
        <row r="730">
          <cell r="G730" t="str">
            <v>489201</v>
          </cell>
          <cell r="M730" t="str">
            <v>489201 Амортизация - класс оценки 201</v>
          </cell>
          <cell r="O730">
            <v>1548221.37</v>
          </cell>
          <cell r="P730">
            <v>1762720.6</v>
          </cell>
          <cell r="Q730">
            <v>1772707.32</v>
          </cell>
          <cell r="R730">
            <v>1800207.34</v>
          </cell>
          <cell r="S730">
            <v>1811580.69</v>
          </cell>
          <cell r="T730">
            <v>1856391.81</v>
          </cell>
        </row>
        <row r="731">
          <cell r="G731" t="str">
            <v>489202</v>
          </cell>
          <cell r="M731" t="str">
            <v>489202 Амортизация - класс оценки 202</v>
          </cell>
          <cell r="O731">
            <v>0</v>
          </cell>
          <cell r="P731">
            <v>0</v>
          </cell>
          <cell r="Q731">
            <v>0</v>
          </cell>
          <cell r="R731">
            <v>0</v>
          </cell>
          <cell r="S731">
            <v>0</v>
          </cell>
          <cell r="T731">
            <v>0</v>
          </cell>
        </row>
        <row r="732">
          <cell r="G732" t="str">
            <v>489203</v>
          </cell>
          <cell r="M732" t="str">
            <v>489203 Амортизация - класс оценки 203</v>
          </cell>
          <cell r="O732">
            <v>0</v>
          </cell>
          <cell r="P732">
            <v>0</v>
          </cell>
          <cell r="Q732">
            <v>0</v>
          </cell>
          <cell r="R732">
            <v>0</v>
          </cell>
          <cell r="S732">
            <v>0</v>
          </cell>
          <cell r="T732">
            <v>0</v>
          </cell>
        </row>
        <row r="733">
          <cell r="G733" t="str">
            <v>489204</v>
          </cell>
          <cell r="M733" t="str">
            <v>489204 Амортизация - класс оценки 204</v>
          </cell>
          <cell r="O733">
            <v>0</v>
          </cell>
          <cell r="P733">
            <v>0</v>
          </cell>
          <cell r="Q733">
            <v>0</v>
          </cell>
          <cell r="R733">
            <v>0</v>
          </cell>
          <cell r="S733">
            <v>0</v>
          </cell>
          <cell r="T733">
            <v>0</v>
          </cell>
        </row>
        <row r="734">
          <cell r="G734" t="str">
            <v>489205</v>
          </cell>
          <cell r="M734" t="str">
            <v>489205 Амортизация - класс оценки 205</v>
          </cell>
          <cell r="O734">
            <v>0</v>
          </cell>
          <cell r="P734">
            <v>0</v>
          </cell>
          <cell r="Q734">
            <v>0</v>
          </cell>
          <cell r="R734">
            <v>0</v>
          </cell>
          <cell r="S734">
            <v>0</v>
          </cell>
          <cell r="T734">
            <v>0</v>
          </cell>
        </row>
        <row r="735">
          <cell r="G735" t="str">
            <v>489206</v>
          </cell>
          <cell r="M735" t="str">
            <v>489206 Амортизация - класс оценки 206</v>
          </cell>
          <cell r="O735">
            <v>0</v>
          </cell>
          <cell r="P735">
            <v>0</v>
          </cell>
          <cell r="Q735">
            <v>0</v>
          </cell>
          <cell r="R735">
            <v>0</v>
          </cell>
          <cell r="S735">
            <v>0</v>
          </cell>
          <cell r="T735">
            <v>0</v>
          </cell>
        </row>
        <row r="736">
          <cell r="G736" t="str">
            <v>489999</v>
          </cell>
          <cell r="M736" t="str">
            <v>489999 Амортизация - корректировочный счет</v>
          </cell>
          <cell r="O736">
            <v>0</v>
          </cell>
          <cell r="P736">
            <v>0</v>
          </cell>
          <cell r="Q736">
            <v>0</v>
          </cell>
          <cell r="R736">
            <v>0</v>
          </cell>
          <cell r="S736">
            <v>0</v>
          </cell>
          <cell r="T736">
            <v>0</v>
          </cell>
        </row>
        <row r="737">
          <cell r="G737" t="str">
            <v>499999</v>
          </cell>
          <cell r="M737" t="str">
            <v>499999 Опрерационные расходы - корректировочный счет</v>
          </cell>
          <cell r="O737">
            <v>0</v>
          </cell>
          <cell r="P737">
            <v>0</v>
          </cell>
          <cell r="Q737">
            <v>0</v>
          </cell>
          <cell r="R737">
            <v>0</v>
          </cell>
          <cell r="S737">
            <v>0</v>
          </cell>
          <cell r="T737">
            <v>0</v>
          </cell>
        </row>
        <row r="738">
          <cell r="G738" t="str">
            <v>790000</v>
          </cell>
          <cell r="M738" t="str">
            <v>790000 Сырье</v>
          </cell>
          <cell r="N738">
            <v>16603851.27</v>
          </cell>
          <cell r="O738">
            <v>-7439289.1200000001</v>
          </cell>
          <cell r="P738">
            <v>20333092.969999999</v>
          </cell>
          <cell r="Q738">
            <v>-17966157.440000001</v>
          </cell>
          <cell r="R738">
            <v>2466276.1800000002</v>
          </cell>
          <cell r="S738">
            <v>-3143983.83</v>
          </cell>
          <cell r="T738">
            <v>2873839.85</v>
          </cell>
        </row>
        <row r="739">
          <cell r="G739" t="str">
            <v>790009</v>
          </cell>
          <cell r="M739" t="str">
            <v>790009 Сырье - коррект.счет</v>
          </cell>
          <cell r="N739">
            <v>-2494437.4700000002</v>
          </cell>
          <cell r="O739">
            <v>0</v>
          </cell>
          <cell r="P739">
            <v>0</v>
          </cell>
          <cell r="Q739">
            <v>0</v>
          </cell>
          <cell r="R739">
            <v>0</v>
          </cell>
          <cell r="S739">
            <v>0</v>
          </cell>
          <cell r="T739">
            <v>0</v>
          </cell>
        </row>
        <row r="740">
          <cell r="G740" t="str">
            <v>790100</v>
          </cell>
          <cell r="M740" t="str">
            <v>790100 Материально-производственные запасы</v>
          </cell>
          <cell r="N740">
            <v>0</v>
          </cell>
          <cell r="O740">
            <v>0</v>
          </cell>
          <cell r="P740">
            <v>0</v>
          </cell>
          <cell r="Q740">
            <v>0</v>
          </cell>
          <cell r="R740">
            <v>0</v>
          </cell>
          <cell r="S740">
            <v>0</v>
          </cell>
          <cell r="T740">
            <v>0</v>
          </cell>
        </row>
        <row r="741">
          <cell r="G741" t="str">
            <v>791000</v>
          </cell>
          <cell r="M741" t="str">
            <v>791000 Полуфабрикаты</v>
          </cell>
          <cell r="N741">
            <v>0</v>
          </cell>
          <cell r="O741">
            <v>0</v>
          </cell>
          <cell r="P741">
            <v>0</v>
          </cell>
          <cell r="Q741">
            <v>0</v>
          </cell>
          <cell r="R741">
            <v>0</v>
          </cell>
          <cell r="S741">
            <v>0</v>
          </cell>
          <cell r="T741">
            <v>0</v>
          </cell>
        </row>
        <row r="742">
          <cell r="G742" t="str">
            <v>791009</v>
          </cell>
          <cell r="M742" t="str">
            <v>791009 Полуфабрикаты - коррект.счет</v>
          </cell>
          <cell r="N742">
            <v>0</v>
          </cell>
          <cell r="O742">
            <v>0</v>
          </cell>
          <cell r="P742">
            <v>0</v>
          </cell>
          <cell r="Q742">
            <v>0</v>
          </cell>
          <cell r="R742">
            <v>0</v>
          </cell>
          <cell r="S742">
            <v>0</v>
          </cell>
          <cell r="T742">
            <v>0</v>
          </cell>
        </row>
        <row r="743">
          <cell r="G743" t="str">
            <v>792000</v>
          </cell>
          <cell r="M743" t="str">
            <v>792000 Готовая продукция</v>
          </cell>
          <cell r="N743">
            <v>558076.87</v>
          </cell>
          <cell r="O743">
            <v>2632312.1</v>
          </cell>
          <cell r="P743">
            <v>116750.14</v>
          </cell>
          <cell r="Q743">
            <v>-155158.51999999999</v>
          </cell>
          <cell r="R743">
            <v>-1801117.43</v>
          </cell>
          <cell r="S743">
            <v>3899372.31</v>
          </cell>
          <cell r="T743">
            <v>874386.04</v>
          </cell>
        </row>
        <row r="744">
          <cell r="G744" t="str">
            <v>792009</v>
          </cell>
          <cell r="M744" t="str">
            <v>792009 Готовая продукция - коррект.счет</v>
          </cell>
          <cell r="N744">
            <v>0</v>
          </cell>
          <cell r="O744">
            <v>0</v>
          </cell>
          <cell r="P744">
            <v>0</v>
          </cell>
          <cell r="Q744">
            <v>0</v>
          </cell>
          <cell r="R744">
            <v>0</v>
          </cell>
          <cell r="S744">
            <v>0</v>
          </cell>
          <cell r="T744">
            <v>0</v>
          </cell>
        </row>
        <row r="745">
          <cell r="G745" t="str">
            <v>800000</v>
          </cell>
          <cell r="M745" t="str">
            <v>800000 Выручка FOOD розница</v>
          </cell>
          <cell r="O745">
            <v>-752465722.74000001</v>
          </cell>
          <cell r="P745">
            <v>-839592140.32000005</v>
          </cell>
          <cell r="Q745">
            <v>-990227248.30999994</v>
          </cell>
          <cell r="R745">
            <v>-1031749111.86</v>
          </cell>
          <cell r="S745">
            <v>-1072171267.8200001</v>
          </cell>
          <cell r="T745">
            <v>-1126144218.9400001</v>
          </cell>
        </row>
        <row r="746">
          <cell r="G746" t="str">
            <v>800010</v>
          </cell>
          <cell r="M746" t="str">
            <v>800010 Выручка FOOD опт</v>
          </cell>
          <cell r="O746">
            <v>-1252317.94</v>
          </cell>
          <cell r="P746">
            <v>-30593.68</v>
          </cell>
          <cell r="Q746">
            <v>-1404361.19</v>
          </cell>
          <cell r="R746">
            <v>-391571.51</v>
          </cell>
          <cell r="S746">
            <v>-832956.91</v>
          </cell>
          <cell r="T746">
            <v>-713106.5</v>
          </cell>
        </row>
        <row r="747">
          <cell r="G747" t="str">
            <v>800100</v>
          </cell>
          <cell r="M747" t="str">
            <v>800100 Выручка NON-FOOD розница</v>
          </cell>
          <cell r="O747">
            <v>-113399846.58</v>
          </cell>
          <cell r="P747">
            <v>-128611500.48</v>
          </cell>
          <cell r="Q747">
            <v>-148581090.02000001</v>
          </cell>
          <cell r="R747">
            <v>-149815326.09</v>
          </cell>
          <cell r="S747">
            <v>-168282418.84</v>
          </cell>
          <cell r="T747">
            <v>-197930229.25</v>
          </cell>
        </row>
        <row r="748">
          <cell r="G748" t="str">
            <v>800110</v>
          </cell>
          <cell r="M748" t="str">
            <v>800110 Выручка NON-FOOD опт</v>
          </cell>
          <cell r="O748">
            <v>-147455.5</v>
          </cell>
          <cell r="P748">
            <v>-287220.52</v>
          </cell>
          <cell r="Q748">
            <v>-798728.43</v>
          </cell>
          <cell r="R748">
            <v>-2437482.4300000002</v>
          </cell>
          <cell r="S748">
            <v>-1458853.09</v>
          </cell>
          <cell r="T748">
            <v>-2179613.13</v>
          </cell>
        </row>
        <row r="749">
          <cell r="G749" t="str">
            <v>809000</v>
          </cell>
          <cell r="M749" t="str">
            <v>809000 Выручка(НДС) от продажи товаров</v>
          </cell>
          <cell r="O749">
            <v>-132961949.16</v>
          </cell>
          <cell r="P749">
            <v>-147473958.38</v>
          </cell>
          <cell r="Q749">
            <v>-174561250.97999999</v>
          </cell>
          <cell r="R749">
            <v>-179503964.83000001</v>
          </cell>
          <cell r="S749">
            <v>-188373245.13</v>
          </cell>
          <cell r="T749">
            <v>-201197836.15000001</v>
          </cell>
        </row>
        <row r="750">
          <cell r="G750" t="str">
            <v>810000</v>
          </cell>
          <cell r="M750" t="str">
            <v>810000 Выручка от продажи уцененных товаров</v>
          </cell>
          <cell r="O750">
            <v>0</v>
          </cell>
          <cell r="P750">
            <v>0</v>
          </cell>
          <cell r="Q750">
            <v>0</v>
          </cell>
          <cell r="R750">
            <v>0</v>
          </cell>
          <cell r="S750">
            <v>0</v>
          </cell>
          <cell r="T750">
            <v>0</v>
          </cell>
        </row>
        <row r="751">
          <cell r="G751" t="str">
            <v>810005</v>
          </cell>
          <cell r="M751" t="str">
            <v>810005 Выручка от продажи уцененных NON FOOD</v>
          </cell>
          <cell r="O751">
            <v>0</v>
          </cell>
          <cell r="P751">
            <v>0</v>
          </cell>
          <cell r="Q751">
            <v>0</v>
          </cell>
          <cell r="R751">
            <v>0</v>
          </cell>
          <cell r="S751">
            <v>0</v>
          </cell>
          <cell r="T751">
            <v>0</v>
          </cell>
        </row>
        <row r="752">
          <cell r="G752" t="str">
            <v>820000</v>
          </cell>
          <cell r="M752" t="str">
            <v>820000 Выручка от выбытия основных средств</v>
          </cell>
          <cell r="O752">
            <v>0</v>
          </cell>
          <cell r="P752">
            <v>-19830.509999999998</v>
          </cell>
          <cell r="Q752">
            <v>0</v>
          </cell>
          <cell r="R752">
            <v>0</v>
          </cell>
          <cell r="S752">
            <v>0</v>
          </cell>
          <cell r="T752">
            <v>-281831572.18000001</v>
          </cell>
        </row>
        <row r="753">
          <cell r="G753" t="str">
            <v>829000</v>
          </cell>
          <cell r="M753" t="str">
            <v>829000 Выручка (НДС) от продажи основных средств</v>
          </cell>
          <cell r="O753">
            <v>0</v>
          </cell>
          <cell r="P753">
            <v>-3569.49</v>
          </cell>
          <cell r="Q753">
            <v>0</v>
          </cell>
          <cell r="R753">
            <v>0</v>
          </cell>
          <cell r="S753">
            <v>0</v>
          </cell>
          <cell r="T753">
            <v>0</v>
          </cell>
        </row>
        <row r="754">
          <cell r="G754" t="str">
            <v>829999</v>
          </cell>
          <cell r="M754" t="str">
            <v>829999 Выручка от продаж - корректировочный счет</v>
          </cell>
          <cell r="O754">
            <v>0</v>
          </cell>
          <cell r="P754">
            <v>0</v>
          </cell>
          <cell r="Q754">
            <v>0</v>
          </cell>
          <cell r="R754">
            <v>0</v>
          </cell>
          <cell r="S754">
            <v>0</v>
          </cell>
          <cell r="T754">
            <v>0</v>
          </cell>
        </row>
        <row r="755">
          <cell r="G755" t="str">
            <v>831000</v>
          </cell>
          <cell r="M755" t="str">
            <v>831000 Себестоимость товаров Food</v>
          </cell>
          <cell r="O755">
            <v>607644486.97000003</v>
          </cell>
          <cell r="P755">
            <v>675785586.63</v>
          </cell>
          <cell r="Q755">
            <v>801071541.53999996</v>
          </cell>
          <cell r="R755">
            <v>829990677.57000005</v>
          </cell>
          <cell r="S755">
            <v>857165896.88999999</v>
          </cell>
          <cell r="T755">
            <v>894701258.63</v>
          </cell>
        </row>
        <row r="756">
          <cell r="G756" t="str">
            <v>831090</v>
          </cell>
          <cell r="M756" t="str">
            <v>831090 Отклонения в Себестоимости товаров Food</v>
          </cell>
          <cell r="O756">
            <v>0</v>
          </cell>
          <cell r="P756">
            <v>0</v>
          </cell>
          <cell r="Q756">
            <v>0</v>
          </cell>
          <cell r="R756">
            <v>0</v>
          </cell>
          <cell r="S756">
            <v>0</v>
          </cell>
          <cell r="T756">
            <v>0</v>
          </cell>
        </row>
        <row r="757">
          <cell r="G757" t="str">
            <v>832000</v>
          </cell>
          <cell r="M757" t="str">
            <v>832000 Себестоимость товаров Non- Food</v>
          </cell>
          <cell r="O757">
            <v>91610150.319999993</v>
          </cell>
          <cell r="P757">
            <v>105276581.47</v>
          </cell>
          <cell r="Q757">
            <v>119856250.65000001</v>
          </cell>
          <cell r="R757">
            <v>121866020.95999999</v>
          </cell>
          <cell r="S757">
            <v>137238875.97999999</v>
          </cell>
          <cell r="T757">
            <v>162187444.27000001</v>
          </cell>
        </row>
        <row r="758">
          <cell r="G758" t="str">
            <v>832090</v>
          </cell>
          <cell r="M758" t="str">
            <v>832090 Отклонения в Себестоимости товаровов Non- Food</v>
          </cell>
          <cell r="O758">
            <v>0</v>
          </cell>
          <cell r="P758">
            <v>0</v>
          </cell>
          <cell r="Q758">
            <v>0</v>
          </cell>
          <cell r="R758">
            <v>0</v>
          </cell>
          <cell r="S758">
            <v>0</v>
          </cell>
          <cell r="T758">
            <v>0</v>
          </cell>
        </row>
        <row r="759">
          <cell r="G759" t="str">
            <v>833000</v>
          </cell>
          <cell r="M759" t="str">
            <v>833000 Себестоимость упаковки</v>
          </cell>
          <cell r="O759">
            <v>0</v>
          </cell>
          <cell r="P759">
            <v>0</v>
          </cell>
          <cell r="Q759">
            <v>0</v>
          </cell>
          <cell r="R759">
            <v>0</v>
          </cell>
          <cell r="S759">
            <v>0</v>
          </cell>
          <cell r="T759">
            <v>0</v>
          </cell>
        </row>
        <row r="760">
          <cell r="G760" t="str">
            <v>834000</v>
          </cell>
          <cell r="M760" t="str">
            <v>834000 Себестоимость сырья</v>
          </cell>
          <cell r="O760">
            <v>0</v>
          </cell>
          <cell r="P760">
            <v>0</v>
          </cell>
          <cell r="Q760">
            <v>0</v>
          </cell>
          <cell r="R760">
            <v>0</v>
          </cell>
          <cell r="S760">
            <v>0</v>
          </cell>
          <cell r="T760">
            <v>0</v>
          </cell>
        </row>
        <row r="761">
          <cell r="G761" t="str">
            <v>834100</v>
          </cell>
          <cell r="M761" t="str">
            <v>834100 Себестоимость полуфабрикатов</v>
          </cell>
          <cell r="O761">
            <v>0</v>
          </cell>
          <cell r="P761">
            <v>0</v>
          </cell>
          <cell r="Q761">
            <v>0</v>
          </cell>
          <cell r="R761">
            <v>0</v>
          </cell>
          <cell r="S761">
            <v>0</v>
          </cell>
          <cell r="T761">
            <v>0</v>
          </cell>
        </row>
        <row r="762">
          <cell r="G762" t="str">
            <v>834200</v>
          </cell>
          <cell r="M762" t="str">
            <v>834200 Себестоимость готовой продукции</v>
          </cell>
          <cell r="O762">
            <v>54745003.890000001</v>
          </cell>
          <cell r="P762">
            <v>61360004.829999998</v>
          </cell>
          <cell r="Q762">
            <v>66716469.640000001</v>
          </cell>
          <cell r="R762">
            <v>74971708.25</v>
          </cell>
          <cell r="S762">
            <v>84722028.200000003</v>
          </cell>
          <cell r="T762">
            <v>90887246.920000002</v>
          </cell>
        </row>
        <row r="763">
          <cell r="G763" t="str">
            <v>834290</v>
          </cell>
          <cell r="M763" t="str">
            <v>834290 Отклонения в Себестоимости готовой продукции</v>
          </cell>
          <cell r="O763">
            <v>0</v>
          </cell>
          <cell r="P763">
            <v>0</v>
          </cell>
          <cell r="Q763">
            <v>0</v>
          </cell>
          <cell r="R763">
            <v>0</v>
          </cell>
          <cell r="S763">
            <v>0</v>
          </cell>
          <cell r="T763">
            <v>0</v>
          </cell>
        </row>
        <row r="764">
          <cell r="G764" t="str">
            <v>835000</v>
          </cell>
          <cell r="M764" t="str">
            <v>835000 Себестоимость дисконтных карт</v>
          </cell>
          <cell r="O764">
            <v>0</v>
          </cell>
          <cell r="P764">
            <v>0</v>
          </cell>
          <cell r="Q764">
            <v>0</v>
          </cell>
          <cell r="R764">
            <v>0</v>
          </cell>
          <cell r="S764">
            <v>0</v>
          </cell>
          <cell r="T764">
            <v>0</v>
          </cell>
        </row>
        <row r="765">
          <cell r="G765" t="str">
            <v>839000</v>
          </cell>
          <cell r="M765" t="str">
            <v>839000 Себестоимость уцененных товаров (продажи сотр.)</v>
          </cell>
          <cell r="O765">
            <v>0</v>
          </cell>
          <cell r="P765">
            <v>0</v>
          </cell>
          <cell r="Q765">
            <v>0</v>
          </cell>
          <cell r="R765">
            <v>0</v>
          </cell>
          <cell r="S765">
            <v>0</v>
          </cell>
          <cell r="T765">
            <v>0</v>
          </cell>
        </row>
        <row r="766">
          <cell r="G766" t="str">
            <v>839999</v>
          </cell>
          <cell r="M766" t="str">
            <v>839999 Себестоимость - корректировочный счет</v>
          </cell>
          <cell r="O766">
            <v>0</v>
          </cell>
          <cell r="P766">
            <v>0</v>
          </cell>
          <cell r="Q766">
            <v>0</v>
          </cell>
          <cell r="R766">
            <v>0</v>
          </cell>
          <cell r="S766">
            <v>0</v>
          </cell>
          <cell r="T766">
            <v>0</v>
          </cell>
        </row>
        <row r="767">
          <cell r="G767" t="str">
            <v>840000</v>
          </cell>
          <cell r="M767" t="str">
            <v>840000 Продажа дисконтных карт</v>
          </cell>
          <cell r="O767">
            <v>-1366690</v>
          </cell>
          <cell r="P767">
            <v>-1283461.8500000001</v>
          </cell>
          <cell r="Q767">
            <v>-821991.65</v>
          </cell>
          <cell r="R767">
            <v>-1152618.06</v>
          </cell>
          <cell r="S767">
            <v>-1476244.46</v>
          </cell>
          <cell r="T767">
            <v>-1504540.9</v>
          </cell>
        </row>
        <row r="768">
          <cell r="G768" t="str">
            <v>840010</v>
          </cell>
          <cell r="M768" t="str">
            <v>840010 Продажа товаров под собственным брэндом</v>
          </cell>
          <cell r="O768">
            <v>0</v>
          </cell>
          <cell r="P768">
            <v>0</v>
          </cell>
          <cell r="Q768">
            <v>0</v>
          </cell>
          <cell r="R768">
            <v>0</v>
          </cell>
          <cell r="S768">
            <v>0</v>
          </cell>
          <cell r="T768">
            <v>0</v>
          </cell>
        </row>
        <row r="769">
          <cell r="G769" t="str">
            <v>840020</v>
          </cell>
          <cell r="M769" t="str">
            <v>840020 Продажа вторичного сырья</v>
          </cell>
          <cell r="O769">
            <v>-304064.15000000002</v>
          </cell>
          <cell r="P769">
            <v>-204146.09</v>
          </cell>
          <cell r="Q769">
            <v>416297.61</v>
          </cell>
          <cell r="R769">
            <v>-97910.87</v>
          </cell>
          <cell r="S769">
            <v>-161736.41</v>
          </cell>
          <cell r="T769">
            <v>-253539.06</v>
          </cell>
        </row>
        <row r="770">
          <cell r="G770" t="str">
            <v>840030</v>
          </cell>
          <cell r="M770" t="str">
            <v>840030 Продажа паллет</v>
          </cell>
          <cell r="O770">
            <v>-3170945.92</v>
          </cell>
          <cell r="P770">
            <v>-4511359.5199999996</v>
          </cell>
          <cell r="Q770">
            <v>-9059762.6600000001</v>
          </cell>
          <cell r="R770">
            <v>-5864059.0199999996</v>
          </cell>
          <cell r="S770">
            <v>-6403026.5300000003</v>
          </cell>
          <cell r="T770">
            <v>-8342627</v>
          </cell>
        </row>
        <row r="771">
          <cell r="G771" t="str">
            <v>840040</v>
          </cell>
          <cell r="M771" t="str">
            <v>840040 Выручка от продажи промотоваров</v>
          </cell>
          <cell r="O771">
            <v>0</v>
          </cell>
          <cell r="P771">
            <v>0</v>
          </cell>
          <cell r="Q771">
            <v>0</v>
          </cell>
          <cell r="R771">
            <v>0</v>
          </cell>
          <cell r="S771">
            <v>0</v>
          </cell>
          <cell r="T771">
            <v>0</v>
          </cell>
        </row>
        <row r="772">
          <cell r="G772" t="str">
            <v>840050</v>
          </cell>
          <cell r="M772" t="str">
            <v>840050 Продажа услуг</v>
          </cell>
          <cell r="O772">
            <v>-12643</v>
          </cell>
          <cell r="P772">
            <v>-10234</v>
          </cell>
          <cell r="Q772">
            <v>-21663</v>
          </cell>
          <cell r="R772">
            <v>-18811</v>
          </cell>
          <cell r="S772">
            <v>-27100</v>
          </cell>
          <cell r="T772">
            <v>-49845</v>
          </cell>
        </row>
        <row r="773">
          <cell r="G773" t="str">
            <v>841000</v>
          </cell>
          <cell r="M773" t="str">
            <v>841000 Штрафы, вычеты</v>
          </cell>
          <cell r="O773">
            <v>0</v>
          </cell>
          <cell r="P773">
            <v>0</v>
          </cell>
          <cell r="Q773">
            <v>0</v>
          </cell>
          <cell r="R773">
            <v>0</v>
          </cell>
          <cell r="S773">
            <v>0</v>
          </cell>
          <cell r="T773">
            <v>0</v>
          </cell>
        </row>
        <row r="774">
          <cell r="G774" t="str">
            <v>841010</v>
          </cell>
          <cell r="M774" t="str">
            <v>841010 Обучение сторонних организаций</v>
          </cell>
          <cell r="O774">
            <v>0</v>
          </cell>
          <cell r="P774">
            <v>0</v>
          </cell>
          <cell r="Q774">
            <v>0</v>
          </cell>
          <cell r="R774">
            <v>0</v>
          </cell>
          <cell r="S774">
            <v>0</v>
          </cell>
          <cell r="T774">
            <v>0</v>
          </cell>
        </row>
        <row r="775">
          <cell r="G775" t="str">
            <v>842000</v>
          </cell>
          <cell r="M775" t="str">
            <v>842000 Доход от рекламы - внутренние рекламоносители</v>
          </cell>
          <cell r="O775">
            <v>0</v>
          </cell>
          <cell r="P775">
            <v>0</v>
          </cell>
          <cell r="Q775">
            <v>0</v>
          </cell>
          <cell r="R775">
            <v>0</v>
          </cell>
          <cell r="S775">
            <v>0</v>
          </cell>
          <cell r="T775">
            <v>0</v>
          </cell>
        </row>
        <row r="776">
          <cell r="G776" t="str">
            <v>842010</v>
          </cell>
          <cell r="M776" t="str">
            <v>842010 Доход от рекламы - внешние рекламоносители</v>
          </cell>
          <cell r="O776">
            <v>0</v>
          </cell>
          <cell r="P776">
            <v>0</v>
          </cell>
          <cell r="Q776">
            <v>0</v>
          </cell>
          <cell r="R776">
            <v>0</v>
          </cell>
          <cell r="S776">
            <v>0</v>
          </cell>
          <cell r="T776">
            <v>0</v>
          </cell>
        </row>
        <row r="777">
          <cell r="G777" t="str">
            <v>842020</v>
          </cell>
          <cell r="M777" t="str">
            <v>842020 Доход от рекламы - интернет-сайт</v>
          </cell>
          <cell r="O777">
            <v>0</v>
          </cell>
          <cell r="P777">
            <v>0</v>
          </cell>
          <cell r="Q777">
            <v>0</v>
          </cell>
          <cell r="R777">
            <v>0</v>
          </cell>
          <cell r="S777">
            <v>0</v>
          </cell>
          <cell r="T777">
            <v>0</v>
          </cell>
        </row>
        <row r="778">
          <cell r="G778" t="str">
            <v>843000</v>
          </cell>
          <cell r="M778" t="str">
            <v>843000 Доход от аренды помещений</v>
          </cell>
          <cell r="O778">
            <v>-3417201.36</v>
          </cell>
          <cell r="P778">
            <v>-3613936.54</v>
          </cell>
          <cell r="Q778">
            <v>-3559542.85</v>
          </cell>
          <cell r="R778">
            <v>-3533855.92</v>
          </cell>
          <cell r="S778">
            <v>-4016357.94</v>
          </cell>
          <cell r="T778">
            <v>-3873346.44</v>
          </cell>
        </row>
        <row r="779">
          <cell r="G779" t="str">
            <v>843010</v>
          </cell>
          <cell r="M779" t="str">
            <v>843010 Доход от аренды имущества</v>
          </cell>
          <cell r="O779">
            <v>0</v>
          </cell>
          <cell r="P779">
            <v>0</v>
          </cell>
          <cell r="Q779">
            <v>0</v>
          </cell>
          <cell r="R779">
            <v>0</v>
          </cell>
          <cell r="S779">
            <v>0</v>
          </cell>
          <cell r="T779">
            <v>0</v>
          </cell>
        </row>
        <row r="780">
          <cell r="G780" t="str">
            <v>843020</v>
          </cell>
          <cell r="M780" t="str">
            <v>843020 Доход от промо-мест</v>
          </cell>
          <cell r="N780">
            <v>0</v>
          </cell>
          <cell r="O780">
            <v>-859528.04</v>
          </cell>
          <cell r="P780">
            <v>-713852.4</v>
          </cell>
          <cell r="Q780">
            <v>-1960168.94</v>
          </cell>
          <cell r="R780">
            <v>-894375</v>
          </cell>
          <cell r="S780">
            <v>-929221.96</v>
          </cell>
          <cell r="T780">
            <v>-1296483.05</v>
          </cell>
        </row>
        <row r="781">
          <cell r="G781" t="str">
            <v>843030</v>
          </cell>
          <cell r="M781" t="str">
            <v>843030 Маркетинговые услуги (разового спонсорство)</v>
          </cell>
          <cell r="N781">
            <v>0</v>
          </cell>
          <cell r="O781">
            <v>0</v>
          </cell>
          <cell r="P781">
            <v>0</v>
          </cell>
          <cell r="Q781">
            <v>0</v>
          </cell>
          <cell r="R781">
            <v>0</v>
          </cell>
          <cell r="S781">
            <v>-1958708.72</v>
          </cell>
          <cell r="T781">
            <v>0</v>
          </cell>
        </row>
        <row r="782">
          <cell r="G782" t="str">
            <v>843040</v>
          </cell>
          <cell r="M782" t="str">
            <v>843040 Доход от рекламных мест</v>
          </cell>
          <cell r="N782">
            <v>0</v>
          </cell>
          <cell r="O782">
            <v>-671710.74</v>
          </cell>
          <cell r="P782">
            <v>-4250406.5599999996</v>
          </cell>
          <cell r="Q782">
            <v>929984.17</v>
          </cell>
          <cell r="R782">
            <v>-2248400.13</v>
          </cell>
          <cell r="S782">
            <v>-803463.5</v>
          </cell>
          <cell r="T782">
            <v>-791457.42</v>
          </cell>
        </row>
        <row r="783">
          <cell r="G783" t="str">
            <v>844000</v>
          </cell>
          <cell r="M783" t="str">
            <v>844000 Доход от корректировки амортизации</v>
          </cell>
          <cell r="N783">
            <v>0</v>
          </cell>
          <cell r="O783">
            <v>0</v>
          </cell>
          <cell r="P783">
            <v>0</v>
          </cell>
          <cell r="Q783">
            <v>0</v>
          </cell>
          <cell r="R783">
            <v>0</v>
          </cell>
          <cell r="S783">
            <v>0</v>
          </cell>
          <cell r="T783">
            <v>0</v>
          </cell>
        </row>
        <row r="784">
          <cell r="G784" t="str">
            <v>845020</v>
          </cell>
          <cell r="M784" t="str">
            <v>845020 Продажа вторичного сырья (у)</v>
          </cell>
          <cell r="N784">
            <v>0</v>
          </cell>
          <cell r="O784">
            <v>0</v>
          </cell>
          <cell r="P784">
            <v>0</v>
          </cell>
          <cell r="Q784">
            <v>-807861.47</v>
          </cell>
          <cell r="R784">
            <v>-192236.86</v>
          </cell>
          <cell r="S784">
            <v>-48495.39</v>
          </cell>
          <cell r="T784">
            <v>0</v>
          </cell>
        </row>
        <row r="785">
          <cell r="G785" t="str">
            <v>849000</v>
          </cell>
          <cell r="M785" t="str">
            <v>849000 Выручка (НДС) по дисконтным картам</v>
          </cell>
          <cell r="N785">
            <v>0</v>
          </cell>
          <cell r="O785">
            <v>0</v>
          </cell>
          <cell r="P785">
            <v>0</v>
          </cell>
          <cell r="Q785">
            <v>0</v>
          </cell>
          <cell r="R785">
            <v>0</v>
          </cell>
          <cell r="S785">
            <v>0</v>
          </cell>
          <cell r="T785">
            <v>0</v>
          </cell>
        </row>
        <row r="786">
          <cell r="G786" t="str">
            <v>849100</v>
          </cell>
          <cell r="M786" t="str">
            <v>849100 Выручка (НДС) по оказанным услугам</v>
          </cell>
          <cell r="N786">
            <v>0</v>
          </cell>
          <cell r="O786">
            <v>-1192744.71</v>
          </cell>
          <cell r="P786">
            <v>-2549250.13</v>
          </cell>
          <cell r="Q786">
            <v>-2541553.92</v>
          </cell>
          <cell r="R786">
            <v>-2362824.9300000002</v>
          </cell>
          <cell r="S786">
            <v>-2817122.43</v>
          </cell>
          <cell r="T786">
            <v>-2966723.41</v>
          </cell>
        </row>
        <row r="787">
          <cell r="G787" t="str">
            <v>849200</v>
          </cell>
          <cell r="M787" t="str">
            <v>849200 Выручка (НДС) по оказанным услугам рекламного хар.</v>
          </cell>
          <cell r="N787">
            <v>0</v>
          </cell>
          <cell r="O787">
            <v>3480.98</v>
          </cell>
          <cell r="P787">
            <v>0</v>
          </cell>
          <cell r="Q787">
            <v>-3480.8</v>
          </cell>
          <cell r="R787">
            <v>0</v>
          </cell>
          <cell r="S787">
            <v>0</v>
          </cell>
          <cell r="T787">
            <v>0</v>
          </cell>
        </row>
        <row r="788">
          <cell r="G788" t="str">
            <v>850000</v>
          </cell>
          <cell r="M788" t="str">
            <v>850000 Доходы от финансовой деятельности</v>
          </cell>
          <cell r="N788">
            <v>0</v>
          </cell>
          <cell r="O788">
            <v>0</v>
          </cell>
          <cell r="P788">
            <v>0</v>
          </cell>
          <cell r="Q788">
            <v>0</v>
          </cell>
          <cell r="R788">
            <v>0</v>
          </cell>
          <cell r="S788">
            <v>0</v>
          </cell>
          <cell r="T788">
            <v>0</v>
          </cell>
        </row>
        <row r="789">
          <cell r="G789" t="str">
            <v>884000</v>
          </cell>
          <cell r="M789" t="str">
            <v>884000 Бонусы</v>
          </cell>
          <cell r="N789">
            <v>0</v>
          </cell>
          <cell r="O789">
            <v>0</v>
          </cell>
          <cell r="P789">
            <v>0</v>
          </cell>
          <cell r="Q789">
            <v>0</v>
          </cell>
          <cell r="R789">
            <v>0</v>
          </cell>
          <cell r="S789">
            <v>0</v>
          </cell>
          <cell r="T789">
            <v>0</v>
          </cell>
        </row>
        <row r="790">
          <cell r="G790" t="str">
            <v>884010</v>
          </cell>
          <cell r="M790" t="str">
            <v>884010 Корректировки по результатам сверок</v>
          </cell>
          <cell r="N790">
            <v>0</v>
          </cell>
          <cell r="O790">
            <v>0</v>
          </cell>
          <cell r="P790">
            <v>0</v>
          </cell>
          <cell r="Q790">
            <v>0</v>
          </cell>
          <cell r="R790">
            <v>0</v>
          </cell>
          <cell r="S790">
            <v>0</v>
          </cell>
          <cell r="T790">
            <v>0</v>
          </cell>
        </row>
        <row r="791">
          <cell r="G791" t="str">
            <v>884020</v>
          </cell>
          <cell r="M791" t="str">
            <v>884020 Корректировки по товарам</v>
          </cell>
          <cell r="N791">
            <v>0</v>
          </cell>
          <cell r="O791">
            <v>0</v>
          </cell>
          <cell r="P791">
            <v>0</v>
          </cell>
          <cell r="Q791">
            <v>0</v>
          </cell>
          <cell r="R791">
            <v>0</v>
          </cell>
          <cell r="S791">
            <v>0</v>
          </cell>
          <cell r="T791">
            <v>0</v>
          </cell>
        </row>
        <row r="792">
          <cell r="G792" t="str">
            <v>884030</v>
          </cell>
          <cell r="M792" t="str">
            <v>884030 Корректировки при оприходовании ОС задним числом</v>
          </cell>
          <cell r="N792">
            <v>0</v>
          </cell>
          <cell r="O792">
            <v>0</v>
          </cell>
          <cell r="P792">
            <v>0</v>
          </cell>
          <cell r="Q792">
            <v>0</v>
          </cell>
          <cell r="R792">
            <v>0</v>
          </cell>
          <cell r="S792">
            <v>0</v>
          </cell>
          <cell r="T792">
            <v>0</v>
          </cell>
        </row>
        <row r="793">
          <cell r="G793" t="str">
            <v>889999</v>
          </cell>
          <cell r="M793" t="str">
            <v>889999 Внеоперационныая выручка - корректировочный счет</v>
          </cell>
          <cell r="N793">
            <v>0</v>
          </cell>
          <cell r="O793">
            <v>0</v>
          </cell>
          <cell r="P793">
            <v>0</v>
          </cell>
          <cell r="Q793">
            <v>0</v>
          </cell>
          <cell r="R793">
            <v>0</v>
          </cell>
          <cell r="S793">
            <v>0</v>
          </cell>
          <cell r="T793">
            <v>0</v>
          </cell>
        </row>
        <row r="794">
          <cell r="G794" t="str">
            <v>890000</v>
          </cell>
          <cell r="M794" t="str">
            <v>890000 Выручка (НДС) - корресп.счет</v>
          </cell>
          <cell r="N794">
            <v>0</v>
          </cell>
          <cell r="O794">
            <v>134151212.89</v>
          </cell>
          <cell r="P794">
            <v>150026778</v>
          </cell>
          <cell r="Q794">
            <v>177358224.59999999</v>
          </cell>
          <cell r="R794">
            <v>181876702.21000001</v>
          </cell>
          <cell r="S794">
            <v>191197641.94999999</v>
          </cell>
          <cell r="T794">
            <v>204116588.59999999</v>
          </cell>
        </row>
        <row r="795">
          <cell r="G795" t="str">
            <v>900000</v>
          </cell>
          <cell r="M795" t="str">
            <v>900000 Перенос результата текущего года</v>
          </cell>
          <cell r="N795">
            <v>-533647698.79000002</v>
          </cell>
          <cell r="O795">
            <v>0</v>
          </cell>
          <cell r="P795">
            <v>0</v>
          </cell>
          <cell r="Q795">
            <v>0</v>
          </cell>
          <cell r="R795">
            <v>0</v>
          </cell>
          <cell r="S795">
            <v>0</v>
          </cell>
          <cell r="T795">
            <v>0</v>
          </cell>
        </row>
        <row r="796">
          <cell r="G796" t="str">
            <v>900001</v>
          </cell>
          <cell r="M796" t="str">
            <v>900001 Перенос результата текущего года - Y</v>
          </cell>
          <cell r="N796">
            <v>0</v>
          </cell>
          <cell r="O796">
            <v>0</v>
          </cell>
          <cell r="P796">
            <v>0</v>
          </cell>
          <cell r="Q796">
            <v>0</v>
          </cell>
          <cell r="R796">
            <v>0</v>
          </cell>
          <cell r="S796">
            <v>0</v>
          </cell>
          <cell r="T796">
            <v>0</v>
          </cell>
        </row>
        <row r="797">
          <cell r="G797" t="str">
            <v>900002</v>
          </cell>
          <cell r="M797" t="str">
            <v>900002 Корректировка запаса (НДС)</v>
          </cell>
          <cell r="N797">
            <v>68990479.290000007</v>
          </cell>
          <cell r="O797">
            <v>0</v>
          </cell>
          <cell r="P797">
            <v>0</v>
          </cell>
          <cell r="Q797">
            <v>0</v>
          </cell>
          <cell r="R797">
            <v>0</v>
          </cell>
          <cell r="S797">
            <v>0</v>
          </cell>
          <cell r="T797">
            <v>0</v>
          </cell>
        </row>
        <row r="798">
          <cell r="G798" t="str">
            <v>900010</v>
          </cell>
          <cell r="M798" t="str">
            <v>900010 Перенос результата текущего периода</v>
          </cell>
          <cell r="N798">
            <v>-546534409.04999995</v>
          </cell>
          <cell r="O798">
            <v>0</v>
          </cell>
          <cell r="P798">
            <v>0</v>
          </cell>
          <cell r="Q798">
            <v>0</v>
          </cell>
          <cell r="R798">
            <v>0</v>
          </cell>
          <cell r="S798">
            <v>0</v>
          </cell>
          <cell r="T798">
            <v>0</v>
          </cell>
        </row>
        <row r="799">
          <cell r="G799" t="str">
            <v>900099</v>
          </cell>
          <cell r="M799" t="str">
            <v>900099 Корректировка спама</v>
          </cell>
          <cell r="N799">
            <v>-7522581.3999999994</v>
          </cell>
          <cell r="O799">
            <v>0</v>
          </cell>
          <cell r="P799">
            <v>0</v>
          </cell>
          <cell r="Q799">
            <v>0</v>
          </cell>
          <cell r="R799">
            <v>0</v>
          </cell>
          <cell r="S799">
            <v>0</v>
          </cell>
          <cell r="T799">
            <v>0</v>
          </cell>
        </row>
        <row r="800">
          <cell r="G800" t="str">
            <v>999010</v>
          </cell>
          <cell r="M800" t="str">
            <v>999010 Отчет кассиров: оборот по кредитным картам</v>
          </cell>
          <cell r="N800">
            <v>-308139106.38</v>
          </cell>
          <cell r="O800">
            <v>-32723020.16</v>
          </cell>
          <cell r="P800">
            <v>-37801861.289999999</v>
          </cell>
          <cell r="Q800">
            <v>-43515848.07</v>
          </cell>
          <cell r="R800">
            <v>-47025204.049999997</v>
          </cell>
          <cell r="S800">
            <v>-52158661.689999998</v>
          </cell>
          <cell r="T800">
            <v>-55303410.979999997</v>
          </cell>
        </row>
        <row r="801">
          <cell r="G801" t="str">
            <v>999020</v>
          </cell>
          <cell r="M801" t="str">
            <v>999020 Отчет кассиров: ваучеры</v>
          </cell>
          <cell r="N801">
            <v>0</v>
          </cell>
          <cell r="O801">
            <v>0</v>
          </cell>
          <cell r="P801">
            <v>0</v>
          </cell>
          <cell r="Q801">
            <v>0</v>
          </cell>
          <cell r="R801">
            <v>3000</v>
          </cell>
          <cell r="S801">
            <v>-3000</v>
          </cell>
          <cell r="T801">
            <v>0</v>
          </cell>
        </row>
        <row r="802">
          <cell r="G802" t="str">
            <v>999090</v>
          </cell>
          <cell r="M802" t="str">
            <v>999090 Отчет кассиров: тех.счет (для 999000 и 999010)</v>
          </cell>
          <cell r="N802">
            <v>308139106.38</v>
          </cell>
          <cell r="O802">
            <v>32723020.16</v>
          </cell>
          <cell r="P802">
            <v>37801861.289999999</v>
          </cell>
          <cell r="Q802">
            <v>43515848.07</v>
          </cell>
          <cell r="R802">
            <v>47025204.049999997</v>
          </cell>
          <cell r="S802">
            <v>52158661.689999998</v>
          </cell>
          <cell r="T802">
            <v>55303410.979999997</v>
          </cell>
        </row>
        <row r="803">
          <cell r="G803" t="str">
            <v>999100</v>
          </cell>
          <cell r="M803" t="str">
            <v>999100 Тех.перерасчетный счет: обмен</v>
          </cell>
          <cell r="N803">
            <v>0</v>
          </cell>
          <cell r="O803">
            <v>0</v>
          </cell>
          <cell r="P803">
            <v>0</v>
          </cell>
          <cell r="Q803">
            <v>0</v>
          </cell>
          <cell r="R803">
            <v>587992.1</v>
          </cell>
          <cell r="S803">
            <v>-174336.24</v>
          </cell>
          <cell r="T803">
            <v>0</v>
          </cell>
        </row>
        <row r="804">
          <cell r="G804" t="str">
            <v>999110</v>
          </cell>
          <cell r="M804" t="str">
            <v>999110 Тех.перерасчетный счет: размен</v>
          </cell>
          <cell r="N804">
            <v>81700</v>
          </cell>
          <cell r="O804">
            <v>0</v>
          </cell>
          <cell r="P804">
            <v>0</v>
          </cell>
          <cell r="Q804">
            <v>0</v>
          </cell>
          <cell r="R804">
            <v>15000</v>
          </cell>
          <cell r="S804">
            <v>16000</v>
          </cell>
          <cell r="T804">
            <v>-112700</v>
          </cell>
        </row>
        <row r="805">
          <cell r="G805" t="str">
            <v>999200</v>
          </cell>
          <cell r="M805" t="str">
            <v>999200 Тех.перерасчетный счет: инкассация</v>
          </cell>
          <cell r="N805">
            <v>0</v>
          </cell>
          <cell r="O805">
            <v>0</v>
          </cell>
          <cell r="P805">
            <v>0</v>
          </cell>
          <cell r="Q805">
            <v>0</v>
          </cell>
          <cell r="R805">
            <v>0</v>
          </cell>
          <cell r="S805">
            <v>0</v>
          </cell>
          <cell r="T805">
            <v>0</v>
          </cell>
        </row>
        <row r="806">
          <cell r="G806" t="str">
            <v>999201</v>
          </cell>
          <cell r="M806" t="str">
            <v>999201 Тех.перерасчетный счет: инкассация ПСБ</v>
          </cell>
          <cell r="N806">
            <v>0</v>
          </cell>
          <cell r="O806">
            <v>0</v>
          </cell>
          <cell r="P806">
            <v>0</v>
          </cell>
          <cell r="Q806">
            <v>0</v>
          </cell>
          <cell r="R806">
            <v>0</v>
          </cell>
          <cell r="S806">
            <v>0</v>
          </cell>
          <cell r="T806">
            <v>0</v>
          </cell>
        </row>
        <row r="807">
          <cell r="G807" t="str">
            <v>999202</v>
          </cell>
          <cell r="M807" t="str">
            <v>999202 Тех.перерасчетный счет: инкассация ББ</v>
          </cell>
          <cell r="N807">
            <v>0</v>
          </cell>
          <cell r="O807">
            <v>0</v>
          </cell>
          <cell r="P807">
            <v>0</v>
          </cell>
          <cell r="Q807">
            <v>0</v>
          </cell>
          <cell r="R807">
            <v>0</v>
          </cell>
          <cell r="S807">
            <v>0</v>
          </cell>
          <cell r="T807">
            <v>0</v>
          </cell>
        </row>
        <row r="808">
          <cell r="G808" t="str">
            <v>999203</v>
          </cell>
          <cell r="M808" t="str">
            <v>999203 Тех.перерасчетный счет: инкассация СБ</v>
          </cell>
          <cell r="N808">
            <v>0</v>
          </cell>
          <cell r="O808">
            <v>24505000</v>
          </cell>
          <cell r="P808">
            <v>6849050</v>
          </cell>
          <cell r="Q808">
            <v>3085950</v>
          </cell>
          <cell r="R808">
            <v>102339050</v>
          </cell>
          <cell r="S808">
            <v>-103644050</v>
          </cell>
          <cell r="T808">
            <v>4435000</v>
          </cell>
        </row>
        <row r="809">
          <cell r="G809" t="str">
            <v>999204</v>
          </cell>
          <cell r="M809" t="str">
            <v>999204 Тех.перерасчетный счет: инкассация РФ</v>
          </cell>
          <cell r="N809">
            <v>0</v>
          </cell>
          <cell r="O809">
            <v>0</v>
          </cell>
          <cell r="P809">
            <v>0</v>
          </cell>
          <cell r="Q809">
            <v>0</v>
          </cell>
          <cell r="R809">
            <v>0</v>
          </cell>
          <cell r="S809">
            <v>3672500</v>
          </cell>
          <cell r="T809">
            <v>620100</v>
          </cell>
        </row>
        <row r="810">
          <cell r="G810" t="str">
            <v>999205</v>
          </cell>
          <cell r="M810" t="str">
            <v>999205 Тех.перерасчетный счет: инкассация ММБ</v>
          </cell>
          <cell r="N810">
            <v>0</v>
          </cell>
          <cell r="O810">
            <v>0</v>
          </cell>
          <cell r="P810">
            <v>0</v>
          </cell>
          <cell r="Q810">
            <v>0</v>
          </cell>
          <cell r="R810">
            <v>0</v>
          </cell>
          <cell r="S810">
            <v>0</v>
          </cell>
          <cell r="T810">
            <v>0</v>
          </cell>
        </row>
        <row r="811">
          <cell r="G811" t="str">
            <v>INITAD</v>
          </cell>
          <cell r="M811" t="str">
            <v>INITAD Перенос данных амортизации</v>
          </cell>
          <cell r="N811">
            <v>0</v>
          </cell>
          <cell r="O811">
            <v>0</v>
          </cell>
          <cell r="P811">
            <v>0</v>
          </cell>
          <cell r="Q811">
            <v>0</v>
          </cell>
          <cell r="R811">
            <v>0</v>
          </cell>
          <cell r="S811">
            <v>0</v>
          </cell>
          <cell r="T811">
            <v>0</v>
          </cell>
        </row>
        <row r="812">
          <cell r="G812" t="str">
            <v>INITFI</v>
          </cell>
          <cell r="M812" t="str">
            <v>INITFI Перенос данных FI</v>
          </cell>
          <cell r="N812">
            <v>0</v>
          </cell>
          <cell r="O812">
            <v>0</v>
          </cell>
          <cell r="P812">
            <v>0</v>
          </cell>
          <cell r="Q812">
            <v>-117602.6</v>
          </cell>
          <cell r="R812">
            <v>67286.63</v>
          </cell>
          <cell r="S812">
            <v>0</v>
          </cell>
          <cell r="T812">
            <v>0</v>
          </cell>
        </row>
        <row r="813">
          <cell r="G813" t="str">
            <v>INITMM</v>
          </cell>
          <cell r="M813" t="str">
            <v>INITMM Перенос данных MM</v>
          </cell>
          <cell r="N813">
            <v>-0.03</v>
          </cell>
          <cell r="O813">
            <v>0</v>
          </cell>
          <cell r="P813">
            <v>0</v>
          </cell>
          <cell r="Q813">
            <v>0</v>
          </cell>
          <cell r="R813">
            <v>69938.759999999995</v>
          </cell>
          <cell r="S813">
            <v>-1163</v>
          </cell>
          <cell r="T813">
            <v>300.3</v>
          </cell>
        </row>
        <row r="814">
          <cell r="G814" t="str">
            <v>062292</v>
          </cell>
        </row>
        <row r="815">
          <cell r="G815" t="str">
            <v>062392</v>
          </cell>
        </row>
        <row r="816">
          <cell r="G816" t="str">
            <v>080010</v>
          </cell>
        </row>
        <row r="817">
          <cell r="G817" t="str">
            <v>080030</v>
          </cell>
        </row>
        <row r="818">
          <cell r="G818" t="str">
            <v>080040</v>
          </cell>
        </row>
        <row r="819">
          <cell r="G819" t="str">
            <v>080130</v>
          </cell>
        </row>
        <row r="820">
          <cell r="G820" t="str">
            <v>100700</v>
          </cell>
        </row>
        <row r="821">
          <cell r="G821" t="str">
            <v>100710</v>
          </cell>
        </row>
        <row r="822">
          <cell r="G822" t="str">
            <v>100711</v>
          </cell>
        </row>
        <row r="823">
          <cell r="G823" t="str">
            <v>100798</v>
          </cell>
        </row>
        <row r="824">
          <cell r="G824" t="str">
            <v>100799</v>
          </cell>
        </row>
        <row r="825">
          <cell r="G825" t="str">
            <v>101000</v>
          </cell>
        </row>
        <row r="826">
          <cell r="G826" t="str">
            <v>101011</v>
          </cell>
        </row>
        <row r="827">
          <cell r="G827" t="str">
            <v>101098</v>
          </cell>
        </row>
        <row r="828">
          <cell r="G828" t="str">
            <v>101099</v>
          </cell>
        </row>
        <row r="829">
          <cell r="G829" t="str">
            <v>108998</v>
          </cell>
        </row>
        <row r="830">
          <cell r="G830" t="str">
            <v>110613</v>
          </cell>
        </row>
        <row r="831">
          <cell r="G831" t="str">
            <v>111618</v>
          </cell>
        </row>
        <row r="832">
          <cell r="G832" t="str">
            <v>111619</v>
          </cell>
        </row>
        <row r="833">
          <cell r="G833" t="str">
            <v>112616</v>
          </cell>
        </row>
        <row r="834">
          <cell r="G834" t="str">
            <v>112617</v>
          </cell>
        </row>
        <row r="835">
          <cell r="G835" t="str">
            <v>112618</v>
          </cell>
        </row>
        <row r="836">
          <cell r="G836" t="str">
            <v>112619</v>
          </cell>
        </row>
        <row r="837">
          <cell r="G837" t="str">
            <v>120050</v>
          </cell>
        </row>
        <row r="838">
          <cell r="G838" t="str">
            <v>120090</v>
          </cell>
        </row>
        <row r="839">
          <cell r="G839" t="str">
            <v>121000</v>
          </cell>
        </row>
        <row r="840">
          <cell r="G840" t="str">
            <v>121099</v>
          </cell>
        </row>
        <row r="841">
          <cell r="G841" t="str">
            <v>140030</v>
          </cell>
        </row>
        <row r="842">
          <cell r="G842" t="str">
            <v>140299</v>
          </cell>
        </row>
        <row r="843">
          <cell r="G843" t="str">
            <v>140300</v>
          </cell>
        </row>
        <row r="844">
          <cell r="G844" t="str">
            <v>140399</v>
          </cell>
        </row>
        <row r="845">
          <cell r="G845" t="str">
            <v>146099</v>
          </cell>
        </row>
        <row r="846">
          <cell r="G846" t="str">
            <v>149010</v>
          </cell>
        </row>
        <row r="847">
          <cell r="G847" t="str">
            <v>149090</v>
          </cell>
        </row>
        <row r="848">
          <cell r="G848" t="str">
            <v>160005</v>
          </cell>
        </row>
        <row r="849">
          <cell r="G849" t="str">
            <v>160022</v>
          </cell>
        </row>
        <row r="850">
          <cell r="G850" t="str">
            <v>161080</v>
          </cell>
        </row>
        <row r="851">
          <cell r="G851" t="str">
            <v>162200</v>
          </cell>
        </row>
        <row r="852">
          <cell r="G852" t="str">
            <v>162300</v>
          </cell>
        </row>
        <row r="853">
          <cell r="G853" t="str">
            <v>162900</v>
          </cell>
        </row>
        <row r="854">
          <cell r="G854" t="str">
            <v>164135</v>
          </cell>
        </row>
        <row r="855">
          <cell r="G855" t="str">
            <v>176310</v>
          </cell>
        </row>
        <row r="856">
          <cell r="G856" t="str">
            <v>176320</v>
          </cell>
        </row>
        <row r="857">
          <cell r="G857" t="str">
            <v>176430</v>
          </cell>
        </row>
        <row r="858">
          <cell r="G858" t="str">
            <v>176440</v>
          </cell>
        </row>
        <row r="859">
          <cell r="G859" t="str">
            <v>177099</v>
          </cell>
        </row>
        <row r="860">
          <cell r="G860" t="str">
            <v>180010</v>
          </cell>
        </row>
        <row r="861">
          <cell r="G861" t="str">
            <v>200020</v>
          </cell>
        </row>
        <row r="862">
          <cell r="G862" t="str">
            <v>200030</v>
          </cell>
        </row>
        <row r="863">
          <cell r="G863" t="str">
            <v>230040</v>
          </cell>
        </row>
        <row r="864">
          <cell r="G864" t="str">
            <v>230042</v>
          </cell>
        </row>
        <row r="865">
          <cell r="G865" t="str">
            <v>230043</v>
          </cell>
        </row>
        <row r="866">
          <cell r="G866" t="str">
            <v>230044</v>
          </cell>
        </row>
        <row r="867">
          <cell r="G867" t="str">
            <v>230111</v>
          </cell>
        </row>
        <row r="868">
          <cell r="G868" t="str">
            <v>250020</v>
          </cell>
        </row>
        <row r="869">
          <cell r="G869" t="str">
            <v>250030</v>
          </cell>
        </row>
        <row r="870">
          <cell r="G870" t="str">
            <v>280040</v>
          </cell>
        </row>
        <row r="871">
          <cell r="G871" t="str">
            <v>280042</v>
          </cell>
        </row>
        <row r="872">
          <cell r="G872" t="str">
            <v>280043</v>
          </cell>
        </row>
        <row r="873">
          <cell r="G873" t="str">
            <v>280044</v>
          </cell>
        </row>
        <row r="874">
          <cell r="G874" t="str">
            <v>280111</v>
          </cell>
        </row>
        <row r="875">
          <cell r="G875" t="str">
            <v>280165</v>
          </cell>
        </row>
        <row r="876">
          <cell r="G876" t="str">
            <v>280590</v>
          </cell>
        </row>
        <row r="877">
          <cell r="G877" t="str">
            <v>410140</v>
          </cell>
        </row>
        <row r="878">
          <cell r="G878" t="str">
            <v>440418</v>
          </cell>
        </row>
        <row r="879">
          <cell r="G879" t="str">
            <v>450370</v>
          </cell>
        </row>
        <row r="880">
          <cell r="G880" t="str">
            <v>460500</v>
          </cell>
        </row>
        <row r="881">
          <cell r="G881" t="str">
            <v>460550</v>
          </cell>
        </row>
        <row r="882">
          <cell r="G882" t="str">
            <v>460600</v>
          </cell>
        </row>
        <row r="883">
          <cell r="G883" t="str">
            <v>820020</v>
          </cell>
        </row>
        <row r="884">
          <cell r="G884" t="str">
            <v>820030</v>
          </cell>
        </row>
        <row r="885">
          <cell r="G885" t="str">
            <v>831010</v>
          </cell>
        </row>
        <row r="886">
          <cell r="G886" t="str">
            <v>832010</v>
          </cell>
        </row>
        <row r="887">
          <cell r="G887" t="str">
            <v>834210</v>
          </cell>
        </row>
        <row r="888">
          <cell r="G888" t="str">
            <v>843090</v>
          </cell>
        </row>
        <row r="889">
          <cell r="G889" t="str">
            <v>850020</v>
          </cell>
        </row>
        <row r="890">
          <cell r="G890" t="str">
            <v>850030</v>
          </cell>
        </row>
        <row r="891">
          <cell r="G891" t="str">
            <v>890010</v>
          </cell>
        </row>
        <row r="892">
          <cell r="G892" t="str">
            <v>990030</v>
          </cell>
        </row>
        <row r="893">
          <cell r="G893" t="str">
            <v>036200</v>
          </cell>
        </row>
        <row r="894">
          <cell r="G894" t="str">
            <v>120040</v>
          </cell>
        </row>
        <row r="895">
          <cell r="G895" t="str">
            <v>160200</v>
          </cell>
        </row>
        <row r="896">
          <cell r="G896" t="str">
            <v>162100</v>
          </cell>
        </row>
        <row r="897">
          <cell r="G897" t="str">
            <v>164150</v>
          </cell>
        </row>
        <row r="898">
          <cell r="G898" t="str">
            <v>177100</v>
          </cell>
        </row>
        <row r="899">
          <cell r="G899" t="str">
            <v>301090</v>
          </cell>
        </row>
        <row r="900">
          <cell r="G900" t="str">
            <v>025100</v>
          </cell>
        </row>
        <row r="901">
          <cell r="G901" t="str">
            <v>025110</v>
          </cell>
        </row>
        <row r="902">
          <cell r="G902" t="str">
            <v>025150</v>
          </cell>
        </row>
        <row r="903">
          <cell r="G903" t="str">
            <v>025200</v>
          </cell>
        </row>
        <row r="904">
          <cell r="G904" t="str">
            <v>025210</v>
          </cell>
        </row>
        <row r="905">
          <cell r="G905" t="str">
            <v>025250</v>
          </cell>
        </row>
        <row r="906">
          <cell r="G906" t="str">
            <v>025300</v>
          </cell>
        </row>
        <row r="907">
          <cell r="G907" t="str">
            <v>025310</v>
          </cell>
        </row>
        <row r="908">
          <cell r="G908" t="str">
            <v>025350</v>
          </cell>
        </row>
        <row r="909">
          <cell r="G909" t="str">
            <v>025400</v>
          </cell>
        </row>
        <row r="910">
          <cell r="G910" t="str">
            <v>025410</v>
          </cell>
        </row>
        <row r="911">
          <cell r="G911" t="str">
            <v>025450</v>
          </cell>
        </row>
        <row r="912">
          <cell r="G912" t="str">
            <v>025500</v>
          </cell>
        </row>
        <row r="913">
          <cell r="G913" t="str">
            <v>025510</v>
          </cell>
        </row>
        <row r="914">
          <cell r="G914" t="str">
            <v>025550</v>
          </cell>
        </row>
        <row r="915">
          <cell r="G915" t="str">
            <v>025600</v>
          </cell>
        </row>
        <row r="916">
          <cell r="G916" t="str">
            <v>025610</v>
          </cell>
        </row>
        <row r="917">
          <cell r="G917" t="str">
            <v>025650</v>
          </cell>
        </row>
        <row r="918">
          <cell r="G918" t="str">
            <v>025700</v>
          </cell>
        </row>
        <row r="919">
          <cell r="G919" t="str">
            <v>025710</v>
          </cell>
        </row>
        <row r="920">
          <cell r="G920" t="str">
            <v>025720</v>
          </cell>
        </row>
        <row r="921">
          <cell r="G921" t="str">
            <v>025730</v>
          </cell>
        </row>
        <row r="922">
          <cell r="G922" t="str">
            <v>025740</v>
          </cell>
        </row>
        <row r="923">
          <cell r="G923" t="str">
            <v>025750</v>
          </cell>
        </row>
        <row r="924">
          <cell r="G924" t="str">
            <v>025760</v>
          </cell>
        </row>
        <row r="925">
          <cell r="G925" t="str">
            <v>025770</v>
          </cell>
        </row>
        <row r="926">
          <cell r="G926" t="str">
            <v>025800</v>
          </cell>
        </row>
        <row r="927">
          <cell r="G927" t="str">
            <v>025850</v>
          </cell>
        </row>
        <row r="928">
          <cell r="G928" t="str">
            <v>025900</v>
          </cell>
        </row>
        <row r="929">
          <cell r="G929" t="str">
            <v>460150</v>
          </cell>
        </row>
        <row r="930">
          <cell r="G930" t="str">
            <v>177120</v>
          </cell>
        </row>
        <row r="931">
          <cell r="G931" t="str">
            <v>000926</v>
          </cell>
        </row>
        <row r="932">
          <cell r="G932" t="str">
            <v>990091</v>
          </cell>
        </row>
      </sheetData>
      <sheetData sheetId="10"/>
      <sheetData sheetId="11"/>
      <sheetData sheetId="12"/>
      <sheetData sheetId="13" refreshError="1">
        <row r="4">
          <cell r="D4" t="str">
            <v>000500</v>
          </cell>
          <cell r="E4" t="str">
            <v>000500 Приобретение: авансовый платеж (НКС)</v>
          </cell>
          <cell r="F4">
            <v>0</v>
          </cell>
          <cell r="G4">
            <v>0</v>
          </cell>
          <cell r="I4">
            <v>0</v>
          </cell>
        </row>
        <row r="5">
          <cell r="D5" t="str">
            <v>000501</v>
          </cell>
          <cell r="E5" t="str">
            <v>000501 Приобретение: авансовый плат.(НКС) - корресп.счет</v>
          </cell>
          <cell r="F5">
            <v>0</v>
          </cell>
          <cell r="G5">
            <v>0</v>
          </cell>
          <cell r="I5">
            <v>0</v>
          </cell>
        </row>
        <row r="6">
          <cell r="D6" t="str">
            <v>000900</v>
          </cell>
          <cell r="E6" t="str">
            <v>000900 ПМ/ПС счет для неинтегрированного поступления ОС</v>
          </cell>
          <cell r="F6">
            <v>-13809.25</v>
          </cell>
          <cell r="G6">
            <v>0</v>
          </cell>
          <cell r="I6">
            <v>0</v>
          </cell>
        </row>
        <row r="7">
          <cell r="D7" t="str">
            <v>000925</v>
          </cell>
          <cell r="E7" t="str">
            <v>000925 ПМ/ПС счет для неинтегрированного поступления ОС</v>
          </cell>
          <cell r="F7">
            <v>-904155429.59000003</v>
          </cell>
          <cell r="G7">
            <v>-219514249.97999999</v>
          </cell>
          <cell r="H7">
            <v>-219514249.97999999</v>
          </cell>
          <cell r="I7">
            <v>0</v>
          </cell>
        </row>
        <row r="8">
          <cell r="D8" t="str">
            <v>000926</v>
          </cell>
          <cell r="E8" t="str">
            <v>000926 ПМ/ПС дебитовый счет поступления ОС</v>
          </cell>
          <cell r="F8">
            <v>0</v>
          </cell>
          <cell r="G8">
            <v>11427033.539999999</v>
          </cell>
          <cell r="H8">
            <v>11427033.539999999</v>
          </cell>
          <cell r="I8">
            <v>0</v>
          </cell>
        </row>
        <row r="9">
          <cell r="D9" t="str">
            <v>000930</v>
          </cell>
          <cell r="E9" t="str">
            <v>000930 ПМ/ПС счет для неинтегрированного поступления ОС</v>
          </cell>
          <cell r="F9">
            <v>-684641179.61000001</v>
          </cell>
          <cell r="G9">
            <v>0</v>
          </cell>
          <cell r="H9">
            <v>0</v>
          </cell>
          <cell r="I9">
            <v>0</v>
          </cell>
        </row>
        <row r="10">
          <cell r="D10" t="str">
            <v>001000</v>
          </cell>
          <cell r="E10" t="str">
            <v>001000 Производственное оборудование</v>
          </cell>
          <cell r="F10">
            <v>0</v>
          </cell>
          <cell r="G10">
            <v>0</v>
          </cell>
          <cell r="I10">
            <v>75477172.540000007</v>
          </cell>
        </row>
        <row r="11">
          <cell r="D11" t="str">
            <v>001010</v>
          </cell>
          <cell r="E11" t="str">
            <v>001010 Накопл.амортизация производственного оборудования</v>
          </cell>
          <cell r="F11">
            <v>0</v>
          </cell>
          <cell r="G11">
            <v>0</v>
          </cell>
          <cell r="I11">
            <v>-16744342.98</v>
          </cell>
        </row>
        <row r="12">
          <cell r="D12" t="str">
            <v>002000</v>
          </cell>
          <cell r="E12" t="str">
            <v>002000 Офисное оборудование</v>
          </cell>
          <cell r="F12">
            <v>0</v>
          </cell>
          <cell r="G12">
            <v>0</v>
          </cell>
          <cell r="I12">
            <v>82280444.620000005</v>
          </cell>
        </row>
        <row r="13">
          <cell r="D13" t="str">
            <v>002010</v>
          </cell>
          <cell r="E13" t="str">
            <v>002010 Накопл.амортизация офисного оборудования</v>
          </cell>
          <cell r="F13">
            <v>0</v>
          </cell>
          <cell r="G13">
            <v>0</v>
          </cell>
          <cell r="I13">
            <v>-12622674.01</v>
          </cell>
        </row>
        <row r="14">
          <cell r="D14" t="str">
            <v>003000</v>
          </cell>
          <cell r="E14" t="str">
            <v>003000 Холодильное оборудование</v>
          </cell>
          <cell r="F14">
            <v>0</v>
          </cell>
          <cell r="G14">
            <v>0</v>
          </cell>
          <cell r="I14">
            <v>134783607.30000001</v>
          </cell>
        </row>
        <row r="15">
          <cell r="D15" t="str">
            <v>003010</v>
          </cell>
          <cell r="E15" t="str">
            <v>003010 Накопл.амортизация холодильного оборудования</v>
          </cell>
          <cell r="F15">
            <v>0</v>
          </cell>
          <cell r="G15">
            <v>0</v>
          </cell>
          <cell r="I15">
            <v>-12623905.220000001</v>
          </cell>
        </row>
        <row r="16">
          <cell r="D16" t="str">
            <v>004000</v>
          </cell>
          <cell r="E16" t="str">
            <v>004000 Оргтехника</v>
          </cell>
          <cell r="F16">
            <v>0</v>
          </cell>
          <cell r="G16">
            <v>0</v>
          </cell>
          <cell r="I16">
            <v>161559775.34</v>
          </cell>
        </row>
        <row r="17">
          <cell r="D17" t="str">
            <v>004010</v>
          </cell>
          <cell r="E17" t="str">
            <v>004010 Накопл.амортизация оргтехники</v>
          </cell>
          <cell r="F17">
            <v>0</v>
          </cell>
          <cell r="G17">
            <v>0</v>
          </cell>
          <cell r="I17">
            <v>-33674460.18</v>
          </cell>
        </row>
        <row r="18">
          <cell r="D18" t="str">
            <v>005000</v>
          </cell>
          <cell r="E18" t="str">
            <v>005000 Оборудование котельной</v>
          </cell>
          <cell r="F18">
            <v>0</v>
          </cell>
          <cell r="G18">
            <v>0</v>
          </cell>
          <cell r="I18">
            <v>50758307.759999998</v>
          </cell>
        </row>
        <row r="19">
          <cell r="D19" t="str">
            <v>005010</v>
          </cell>
          <cell r="E19" t="str">
            <v>005010 Накопл.амортизация оборудование котельной</v>
          </cell>
          <cell r="F19">
            <v>0</v>
          </cell>
          <cell r="G19">
            <v>0</v>
          </cell>
          <cell r="I19">
            <v>-3317495.35</v>
          </cell>
        </row>
        <row r="20">
          <cell r="D20" t="str">
            <v>006000</v>
          </cell>
          <cell r="E20" t="str">
            <v>006000 Транспорт</v>
          </cell>
          <cell r="F20">
            <v>0</v>
          </cell>
          <cell r="G20">
            <v>0</v>
          </cell>
          <cell r="I20">
            <v>88078333.359999999</v>
          </cell>
        </row>
        <row r="21">
          <cell r="D21" t="str">
            <v>006010</v>
          </cell>
          <cell r="E21" t="str">
            <v>006010 Накопл.амортизация - транспорт</v>
          </cell>
          <cell r="F21">
            <v>0</v>
          </cell>
          <cell r="G21">
            <v>0</v>
          </cell>
          <cell r="I21">
            <v>-18122307.02</v>
          </cell>
        </row>
        <row r="22">
          <cell r="D22" t="str">
            <v>006100</v>
          </cell>
          <cell r="E22" t="str">
            <v>006100 Автотранспорт</v>
          </cell>
          <cell r="F22">
            <v>0</v>
          </cell>
          <cell r="G22">
            <v>0</v>
          </cell>
          <cell r="I22">
            <v>0</v>
          </cell>
        </row>
        <row r="23">
          <cell r="D23" t="str">
            <v>006110</v>
          </cell>
          <cell r="E23" t="str">
            <v>006110 Накопл.амортизация автотранспорта</v>
          </cell>
          <cell r="F23">
            <v>0</v>
          </cell>
          <cell r="G23">
            <v>0</v>
          </cell>
          <cell r="I23">
            <v>0</v>
          </cell>
        </row>
        <row r="24">
          <cell r="D24" t="str">
            <v>006150</v>
          </cell>
          <cell r="E24" t="str">
            <v>006150 Переоценка автотранспорта</v>
          </cell>
          <cell r="F24">
            <v>0</v>
          </cell>
          <cell r="G24">
            <v>0</v>
          </cell>
          <cell r="I24">
            <v>0</v>
          </cell>
        </row>
        <row r="25">
          <cell r="D25" t="str">
            <v>006160</v>
          </cell>
          <cell r="E25" t="str">
            <v>006160 Переоценка автотранспорта - корресп.счет</v>
          </cell>
          <cell r="F25">
            <v>0</v>
          </cell>
          <cell r="G25">
            <v>0</v>
          </cell>
          <cell r="I25">
            <v>0</v>
          </cell>
        </row>
        <row r="26">
          <cell r="D26" t="str">
            <v>007000</v>
          </cell>
          <cell r="E26" t="str">
            <v>007000 Грузовые стеллажи</v>
          </cell>
          <cell r="F26">
            <v>0</v>
          </cell>
          <cell r="G26">
            <v>0</v>
          </cell>
          <cell r="I26">
            <v>123118116.45</v>
          </cell>
        </row>
        <row r="27">
          <cell r="D27" t="str">
            <v>007010</v>
          </cell>
          <cell r="E27" t="str">
            <v>007010 Накопл.амортизация грузовых стеллажей</v>
          </cell>
          <cell r="F27">
            <v>0</v>
          </cell>
          <cell r="G27">
            <v>0</v>
          </cell>
          <cell r="I27">
            <v>-10921116.34</v>
          </cell>
        </row>
        <row r="28">
          <cell r="D28" t="str">
            <v>008000</v>
          </cell>
          <cell r="E28" t="str">
            <v>008000 Аксессуары</v>
          </cell>
          <cell r="F28">
            <v>0</v>
          </cell>
          <cell r="G28">
            <v>0</v>
          </cell>
          <cell r="I28">
            <v>28266570.620000001</v>
          </cell>
        </row>
        <row r="29">
          <cell r="D29" t="str">
            <v>008010</v>
          </cell>
          <cell r="E29" t="str">
            <v>008010 Накопл.амортизация аксессуаров</v>
          </cell>
          <cell r="F29">
            <v>0</v>
          </cell>
          <cell r="G29">
            <v>0</v>
          </cell>
          <cell r="I29">
            <v>-5066522.8499999996</v>
          </cell>
        </row>
        <row r="30">
          <cell r="D30" t="str">
            <v>009000</v>
          </cell>
          <cell r="E30" t="str">
            <v>009000 Прочее специальное оборудование</v>
          </cell>
          <cell r="F30">
            <v>0</v>
          </cell>
          <cell r="G30">
            <v>0</v>
          </cell>
          <cell r="I30">
            <v>84994255.849999994</v>
          </cell>
        </row>
        <row r="31">
          <cell r="D31" t="str">
            <v>009010</v>
          </cell>
          <cell r="E31" t="str">
            <v>009010 Накопл.амортизация проч.спец.оборудования</v>
          </cell>
          <cell r="F31">
            <v>0</v>
          </cell>
          <cell r="G31">
            <v>0</v>
          </cell>
          <cell r="I31">
            <v>-4155579.08</v>
          </cell>
        </row>
        <row r="32">
          <cell r="D32" t="str">
            <v>010000</v>
          </cell>
          <cell r="E32" t="str">
            <v>010000 Земельные участки</v>
          </cell>
          <cell r="F32">
            <v>0</v>
          </cell>
          <cell r="G32">
            <v>0</v>
          </cell>
          <cell r="I32">
            <v>238537638</v>
          </cell>
        </row>
        <row r="33">
          <cell r="D33" t="str">
            <v>010050</v>
          </cell>
          <cell r="E33" t="str">
            <v>010050 Переоценка земельных участков</v>
          </cell>
          <cell r="F33">
            <v>0</v>
          </cell>
          <cell r="G33">
            <v>0</v>
          </cell>
          <cell r="I33">
            <v>0</v>
          </cell>
        </row>
        <row r="34">
          <cell r="D34" t="str">
            <v>010060</v>
          </cell>
          <cell r="E34" t="str">
            <v>010060 Переоценка земельных участков - корресп.счет</v>
          </cell>
          <cell r="F34">
            <v>0</v>
          </cell>
          <cell r="G34">
            <v>0</v>
          </cell>
          <cell r="I34">
            <v>0</v>
          </cell>
        </row>
        <row r="35">
          <cell r="D35" t="str">
            <v>010100</v>
          </cell>
          <cell r="E35" t="str">
            <v>010100 Здания</v>
          </cell>
          <cell r="F35">
            <v>0</v>
          </cell>
          <cell r="G35">
            <v>0</v>
          </cell>
          <cell r="I35">
            <v>1856128733.8800001</v>
          </cell>
        </row>
        <row r="36">
          <cell r="D36" t="str">
            <v>010110</v>
          </cell>
          <cell r="E36" t="str">
            <v>010110 Накопл.амортизация здания</v>
          </cell>
          <cell r="F36">
            <v>-79573105.010000005</v>
          </cell>
          <cell r="G36">
            <v>0</v>
          </cell>
          <cell r="H36">
            <v>0</v>
          </cell>
          <cell r="I36">
            <v>-107852116.40000001</v>
          </cell>
        </row>
        <row r="37">
          <cell r="D37" t="str">
            <v>010150</v>
          </cell>
          <cell r="E37" t="str">
            <v>010150 Переоценка зданий</v>
          </cell>
          <cell r="F37">
            <v>0</v>
          </cell>
          <cell r="G37">
            <v>0</v>
          </cell>
          <cell r="I37">
            <v>0</v>
          </cell>
        </row>
        <row r="38">
          <cell r="D38" t="str">
            <v>010160</v>
          </cell>
          <cell r="E38" t="str">
            <v>010160 Переоценка зданий - корресп.счет</v>
          </cell>
          <cell r="F38">
            <v>0</v>
          </cell>
          <cell r="G38">
            <v>0</v>
          </cell>
          <cell r="I38">
            <v>0</v>
          </cell>
        </row>
        <row r="39">
          <cell r="D39" t="str">
            <v>010200</v>
          </cell>
          <cell r="E39" t="str">
            <v>010200 Оборудование</v>
          </cell>
          <cell r="F39">
            <v>337459.36</v>
          </cell>
          <cell r="G39">
            <v>0</v>
          </cell>
          <cell r="H39">
            <v>0</v>
          </cell>
          <cell r="I39">
            <v>0</v>
          </cell>
        </row>
        <row r="40">
          <cell r="D40" t="str">
            <v>010210</v>
          </cell>
          <cell r="E40" t="str">
            <v>010210 Накопл.амортизация  оборудования</v>
          </cell>
          <cell r="F40">
            <v>0</v>
          </cell>
          <cell r="G40">
            <v>0</v>
          </cell>
          <cell r="I40">
            <v>0</v>
          </cell>
        </row>
        <row r="41">
          <cell r="D41" t="str">
            <v>010250</v>
          </cell>
          <cell r="E41" t="str">
            <v>010250 Переоценка оборудования</v>
          </cell>
          <cell r="F41">
            <v>0</v>
          </cell>
          <cell r="G41">
            <v>0</v>
          </cell>
          <cell r="I41">
            <v>0</v>
          </cell>
        </row>
        <row r="42">
          <cell r="D42" t="str">
            <v>010300</v>
          </cell>
          <cell r="E42" t="str">
            <v>010300 Производственное оборудование</v>
          </cell>
          <cell r="F42">
            <v>0</v>
          </cell>
          <cell r="G42">
            <v>0</v>
          </cell>
          <cell r="I42">
            <v>0</v>
          </cell>
        </row>
        <row r="43">
          <cell r="D43" t="str">
            <v>010310</v>
          </cell>
          <cell r="E43" t="str">
            <v>010310 Накопл.амортизация производственного оборудования</v>
          </cell>
          <cell r="F43">
            <v>0</v>
          </cell>
          <cell r="G43">
            <v>0</v>
          </cell>
          <cell r="I43">
            <v>0</v>
          </cell>
        </row>
        <row r="44">
          <cell r="D44" t="str">
            <v>010350</v>
          </cell>
          <cell r="E44" t="str">
            <v>010350 Переоценка производственного оборудования</v>
          </cell>
          <cell r="F44">
            <v>0</v>
          </cell>
          <cell r="G44">
            <v>0</v>
          </cell>
          <cell r="I44">
            <v>0</v>
          </cell>
        </row>
        <row r="45">
          <cell r="D45" t="str">
            <v>010400</v>
          </cell>
          <cell r="E45" t="str">
            <v>010400 Запас - компьюторные  программы</v>
          </cell>
          <cell r="F45">
            <v>0</v>
          </cell>
          <cell r="G45">
            <v>0</v>
          </cell>
          <cell r="I45">
            <v>0</v>
          </cell>
        </row>
        <row r="46">
          <cell r="D46" t="str">
            <v>010410</v>
          </cell>
          <cell r="E46" t="str">
            <v>010410 Накопл.амортизация - комп.прогр.</v>
          </cell>
          <cell r="F46">
            <v>0</v>
          </cell>
          <cell r="G46">
            <v>0</v>
          </cell>
          <cell r="I46">
            <v>0</v>
          </cell>
        </row>
        <row r="47">
          <cell r="D47" t="str">
            <v>010450</v>
          </cell>
          <cell r="E47" t="str">
            <v>010450 Переоценка- класс оценки 201</v>
          </cell>
          <cell r="F47">
            <v>0</v>
          </cell>
          <cell r="G47">
            <v>0</v>
          </cell>
          <cell r="I47">
            <v>0</v>
          </cell>
        </row>
        <row r="48">
          <cell r="D48" t="str">
            <v>010500</v>
          </cell>
          <cell r="E48" t="str">
            <v>010500 Запас - класс оценки 202</v>
          </cell>
          <cell r="F48">
            <v>0</v>
          </cell>
          <cell r="G48">
            <v>0</v>
          </cell>
          <cell r="I48">
            <v>0</v>
          </cell>
        </row>
        <row r="49">
          <cell r="D49" t="str">
            <v>010510</v>
          </cell>
          <cell r="E49" t="str">
            <v>010510 Накопл.амортизация - класс оценки 202</v>
          </cell>
          <cell r="F49">
            <v>0</v>
          </cell>
          <cell r="G49">
            <v>0</v>
          </cell>
          <cell r="I49">
            <v>0</v>
          </cell>
        </row>
        <row r="50">
          <cell r="D50" t="str">
            <v>010550</v>
          </cell>
          <cell r="E50" t="str">
            <v>010550 Переоценка- класс оценки 202</v>
          </cell>
          <cell r="F50">
            <v>0</v>
          </cell>
          <cell r="G50">
            <v>0</v>
          </cell>
          <cell r="I50">
            <v>0</v>
          </cell>
        </row>
        <row r="51">
          <cell r="D51" t="str">
            <v>010600</v>
          </cell>
          <cell r="E51" t="str">
            <v>010600 Запас - класс оценки 203</v>
          </cell>
          <cell r="F51">
            <v>0</v>
          </cell>
          <cell r="G51">
            <v>0</v>
          </cell>
          <cell r="I51">
            <v>0</v>
          </cell>
        </row>
        <row r="52">
          <cell r="D52" t="str">
            <v>010610</v>
          </cell>
          <cell r="E52" t="str">
            <v>010610 Накопл.амортизация - класс оценки 203</v>
          </cell>
          <cell r="F52">
            <v>-1068862.77</v>
          </cell>
          <cell r="G52">
            <v>0</v>
          </cell>
          <cell r="H52">
            <v>0</v>
          </cell>
          <cell r="I52">
            <v>0</v>
          </cell>
        </row>
        <row r="53">
          <cell r="D53" t="str">
            <v>010650</v>
          </cell>
          <cell r="E53" t="str">
            <v>010650 Переоценка- класс оценки 203</v>
          </cell>
          <cell r="F53">
            <v>0</v>
          </cell>
          <cell r="G53">
            <v>0</v>
          </cell>
          <cell r="I53">
            <v>0</v>
          </cell>
        </row>
        <row r="54">
          <cell r="D54" t="str">
            <v>010800</v>
          </cell>
          <cell r="E54" t="str">
            <v>010800 Финансовые вложения</v>
          </cell>
          <cell r="F54">
            <v>93918730</v>
          </cell>
          <cell r="G54">
            <v>0</v>
          </cell>
          <cell r="H54">
            <v>0</v>
          </cell>
          <cell r="I54">
            <v>0</v>
          </cell>
        </row>
        <row r="55">
          <cell r="D55" t="str">
            <v>010850</v>
          </cell>
          <cell r="E55" t="str">
            <v>010850 ПереоцНКС</v>
          </cell>
          <cell r="F55">
            <v>0</v>
          </cell>
          <cell r="G55">
            <v>0</v>
          </cell>
          <cell r="I55">
            <v>0</v>
          </cell>
        </row>
        <row r="56">
          <cell r="D56" t="str">
            <v>010900</v>
          </cell>
          <cell r="E56" t="str">
            <v>010900 Земельные участки</v>
          </cell>
          <cell r="F56">
            <v>139350000</v>
          </cell>
          <cell r="G56">
            <v>0</v>
          </cell>
          <cell r="H56">
            <v>0</v>
          </cell>
          <cell r="I56">
            <v>0</v>
          </cell>
        </row>
        <row r="57">
          <cell r="D57" t="str">
            <v>012000</v>
          </cell>
          <cell r="E57" t="str">
            <v>012000 Новые ОС до 10000 руб</v>
          </cell>
          <cell r="F57">
            <v>0</v>
          </cell>
          <cell r="G57">
            <v>0</v>
          </cell>
          <cell r="I57">
            <v>0</v>
          </cell>
        </row>
        <row r="58">
          <cell r="D58" t="str">
            <v>012010</v>
          </cell>
          <cell r="E58" t="str">
            <v>012010 Накопл.амортизация  новых ОС до 10000 руб</v>
          </cell>
          <cell r="F58">
            <v>0</v>
          </cell>
          <cell r="G58">
            <v>0</v>
          </cell>
          <cell r="I58">
            <v>0</v>
          </cell>
        </row>
        <row r="59">
          <cell r="D59" t="str">
            <v>012050</v>
          </cell>
          <cell r="E59" t="str">
            <v>012050 Переоценка новых ОС до 10000 руб</v>
          </cell>
          <cell r="F59">
            <v>0</v>
          </cell>
          <cell r="G59">
            <v>0</v>
          </cell>
          <cell r="I59">
            <v>0</v>
          </cell>
        </row>
        <row r="60">
          <cell r="D60" t="str">
            <v>012060</v>
          </cell>
          <cell r="E60" t="str">
            <v>012060 Переоценка новых ОС до 10000 руб - корресп.счет</v>
          </cell>
          <cell r="F60">
            <v>0</v>
          </cell>
          <cell r="G60">
            <v>0</v>
          </cell>
          <cell r="I60">
            <v>0</v>
          </cell>
        </row>
        <row r="61">
          <cell r="D61" t="str">
            <v>020100</v>
          </cell>
          <cell r="E61" t="str">
            <v>020100 Запас - компьюторные  программы</v>
          </cell>
          <cell r="F61">
            <v>0</v>
          </cell>
          <cell r="G61">
            <v>0</v>
          </cell>
          <cell r="I61">
            <v>125824843.37</v>
          </cell>
        </row>
        <row r="62">
          <cell r="D62" t="str">
            <v>020110</v>
          </cell>
          <cell r="E62" t="str">
            <v>020110 Накопл.амортизация - комп.прогр.</v>
          </cell>
          <cell r="F62">
            <v>0</v>
          </cell>
          <cell r="G62">
            <v>0</v>
          </cell>
          <cell r="I62">
            <v>-11530551.32</v>
          </cell>
        </row>
        <row r="63">
          <cell r="D63" t="str">
            <v>020150</v>
          </cell>
          <cell r="E63" t="str">
            <v>020150 Переоценка- класс оценки 201</v>
          </cell>
          <cell r="F63">
            <v>0</v>
          </cell>
          <cell r="G63">
            <v>0</v>
          </cell>
          <cell r="I63">
            <v>0</v>
          </cell>
        </row>
        <row r="64">
          <cell r="D64" t="str">
            <v>020160</v>
          </cell>
          <cell r="E64" t="str">
            <v>020160 Переоценка - класс оценки 201 - корресп.счет</v>
          </cell>
          <cell r="F64">
            <v>0</v>
          </cell>
          <cell r="G64">
            <v>0</v>
          </cell>
          <cell r="I64">
            <v>0</v>
          </cell>
        </row>
        <row r="65">
          <cell r="D65" t="str">
            <v>020200</v>
          </cell>
          <cell r="E65" t="str">
            <v>020200 Запас - класс оценки 202</v>
          </cell>
          <cell r="F65">
            <v>0</v>
          </cell>
          <cell r="G65">
            <v>0</v>
          </cell>
          <cell r="I65">
            <v>0</v>
          </cell>
        </row>
        <row r="66">
          <cell r="D66" t="str">
            <v>020210</v>
          </cell>
          <cell r="E66" t="str">
            <v>020210 Накопл.амортизация - класс оценки 202</v>
          </cell>
          <cell r="F66">
            <v>0</v>
          </cell>
          <cell r="G66">
            <v>0</v>
          </cell>
          <cell r="I66">
            <v>0</v>
          </cell>
        </row>
        <row r="67">
          <cell r="D67" t="str">
            <v>020250</v>
          </cell>
          <cell r="E67" t="str">
            <v>020250 Переоценка- класс оценки 202</v>
          </cell>
          <cell r="F67">
            <v>0</v>
          </cell>
          <cell r="G67">
            <v>0</v>
          </cell>
          <cell r="I67">
            <v>0</v>
          </cell>
        </row>
        <row r="68">
          <cell r="D68" t="str">
            <v>020260</v>
          </cell>
          <cell r="E68" t="str">
            <v>020260 Переоценка - класс оценки 202 - корресп.счет</v>
          </cell>
          <cell r="F68">
            <v>0</v>
          </cell>
          <cell r="G68">
            <v>0</v>
          </cell>
          <cell r="I68">
            <v>0</v>
          </cell>
        </row>
        <row r="69">
          <cell r="D69" t="str">
            <v>020300</v>
          </cell>
          <cell r="E69" t="str">
            <v>020300 Запас - класс оценки 203</v>
          </cell>
          <cell r="F69">
            <v>0</v>
          </cell>
          <cell r="G69">
            <v>0</v>
          </cell>
          <cell r="I69">
            <v>0</v>
          </cell>
        </row>
        <row r="70">
          <cell r="D70" t="str">
            <v>020310</v>
          </cell>
          <cell r="E70" t="str">
            <v>020310 Накопл.амортизация - класс оценки 203</v>
          </cell>
          <cell r="F70">
            <v>0</v>
          </cell>
          <cell r="G70">
            <v>0</v>
          </cell>
          <cell r="I70">
            <v>0</v>
          </cell>
        </row>
        <row r="71">
          <cell r="D71" t="str">
            <v>020350</v>
          </cell>
          <cell r="E71" t="str">
            <v>020350 Переоценка- класс оценки 203</v>
          </cell>
          <cell r="F71">
            <v>0</v>
          </cell>
          <cell r="G71">
            <v>0</v>
          </cell>
          <cell r="I71">
            <v>0</v>
          </cell>
        </row>
        <row r="72">
          <cell r="D72" t="str">
            <v>020360</v>
          </cell>
          <cell r="E72" t="str">
            <v>020360 Переоценка - класс оценки 203 - корресп.счет</v>
          </cell>
          <cell r="F72">
            <v>0</v>
          </cell>
          <cell r="G72">
            <v>0</v>
          </cell>
          <cell r="I72">
            <v>0</v>
          </cell>
        </row>
        <row r="73">
          <cell r="D73" t="str">
            <v>020400</v>
          </cell>
          <cell r="E73" t="str">
            <v>020400 Запас - класс оценки 204</v>
          </cell>
          <cell r="F73">
            <v>0</v>
          </cell>
          <cell r="G73">
            <v>0</v>
          </cell>
          <cell r="I73">
            <v>0</v>
          </cell>
        </row>
        <row r="74">
          <cell r="D74" t="str">
            <v>020410</v>
          </cell>
          <cell r="E74" t="str">
            <v>020410 Накопл.амортизация - класс оценки 204</v>
          </cell>
          <cell r="F74">
            <v>0</v>
          </cell>
          <cell r="G74">
            <v>0</v>
          </cell>
          <cell r="I74">
            <v>0</v>
          </cell>
        </row>
        <row r="75">
          <cell r="D75" t="str">
            <v>020450</v>
          </cell>
          <cell r="E75" t="str">
            <v>020450 Переоценка- класс оценки 204</v>
          </cell>
          <cell r="F75">
            <v>0</v>
          </cell>
          <cell r="G75">
            <v>0</v>
          </cell>
          <cell r="I75">
            <v>0</v>
          </cell>
        </row>
        <row r="76">
          <cell r="D76" t="str">
            <v>020460</v>
          </cell>
          <cell r="E76" t="str">
            <v>020460 Переоценка - класс оценки 204 - корресп.счет</v>
          </cell>
          <cell r="F76">
            <v>0</v>
          </cell>
          <cell r="G76">
            <v>0</v>
          </cell>
          <cell r="I76">
            <v>0</v>
          </cell>
        </row>
        <row r="77">
          <cell r="D77" t="str">
            <v>020500</v>
          </cell>
          <cell r="E77" t="str">
            <v>020500 Запас - класс оценки 205</v>
          </cell>
          <cell r="F77">
            <v>0</v>
          </cell>
          <cell r="G77">
            <v>0</v>
          </cell>
          <cell r="I77">
            <v>0</v>
          </cell>
        </row>
        <row r="78">
          <cell r="D78" t="str">
            <v>020510</v>
          </cell>
          <cell r="E78" t="str">
            <v>020510 Накопл.амортизация - класс оценки 205</v>
          </cell>
          <cell r="F78">
            <v>0</v>
          </cell>
          <cell r="G78">
            <v>0</v>
          </cell>
          <cell r="I78">
            <v>0</v>
          </cell>
        </row>
        <row r="79">
          <cell r="D79" t="str">
            <v>020550</v>
          </cell>
          <cell r="E79" t="str">
            <v>020550 Переоценка- класс оценки 205</v>
          </cell>
          <cell r="F79">
            <v>0</v>
          </cell>
          <cell r="G79">
            <v>0</v>
          </cell>
          <cell r="I79">
            <v>0</v>
          </cell>
        </row>
        <row r="80">
          <cell r="D80" t="str">
            <v>020560</v>
          </cell>
          <cell r="E80" t="str">
            <v>020560 Переоценка - класс оценки 205 - корресп.счет</v>
          </cell>
          <cell r="F80">
            <v>0</v>
          </cell>
          <cell r="G80">
            <v>0</v>
          </cell>
          <cell r="I80">
            <v>0</v>
          </cell>
        </row>
        <row r="81">
          <cell r="D81" t="str">
            <v>020600</v>
          </cell>
          <cell r="E81" t="str">
            <v>020600 Запас - класс оценки 206</v>
          </cell>
          <cell r="F81">
            <v>0</v>
          </cell>
          <cell r="G81">
            <v>0</v>
          </cell>
          <cell r="I81">
            <v>0</v>
          </cell>
        </row>
        <row r="82">
          <cell r="D82" t="str">
            <v>020610</v>
          </cell>
          <cell r="E82" t="str">
            <v>020610 Накопл.амортизация - класс оценки 206</v>
          </cell>
          <cell r="F82">
            <v>0</v>
          </cell>
          <cell r="G82">
            <v>0</v>
          </cell>
          <cell r="I82">
            <v>0</v>
          </cell>
        </row>
        <row r="83">
          <cell r="D83" t="str">
            <v>020650</v>
          </cell>
          <cell r="E83" t="str">
            <v>020650 Переоценка- класс оценки 206</v>
          </cell>
          <cell r="F83">
            <v>0</v>
          </cell>
          <cell r="G83">
            <v>0</v>
          </cell>
          <cell r="I83">
            <v>0</v>
          </cell>
        </row>
        <row r="84">
          <cell r="D84" t="str">
            <v>020660</v>
          </cell>
          <cell r="E84" t="str">
            <v>020660 Переоценка - класс оценки 206 - корресп.счет</v>
          </cell>
          <cell r="F84">
            <v>0</v>
          </cell>
          <cell r="G84">
            <v>0</v>
          </cell>
          <cell r="I84">
            <v>0</v>
          </cell>
        </row>
        <row r="85">
          <cell r="D85" t="str">
            <v>025000</v>
          </cell>
          <cell r="E85" t="str">
            <v>025000 Земельные участки Отклонение</v>
          </cell>
          <cell r="F85">
            <v>0</v>
          </cell>
          <cell r="G85">
            <v>0</v>
          </cell>
          <cell r="I85">
            <v>0</v>
          </cell>
        </row>
        <row r="86">
          <cell r="D86" t="str">
            <v>025050</v>
          </cell>
          <cell r="E86" t="str">
            <v>025050 Переоценка земельных участков Отклонение</v>
          </cell>
          <cell r="F86">
            <v>0</v>
          </cell>
          <cell r="G86">
            <v>0</v>
          </cell>
          <cell r="I86">
            <v>0</v>
          </cell>
        </row>
        <row r="87">
          <cell r="D87" t="str">
            <v>025100</v>
          </cell>
          <cell r="E87" t="str">
            <v>025100 Здания Управленческий</v>
          </cell>
          <cell r="F87">
            <v>2156872642.79</v>
          </cell>
          <cell r="G87">
            <v>2156872642.79</v>
          </cell>
          <cell r="H87">
            <v>2156872642.79</v>
          </cell>
          <cell r="I87">
            <v>0</v>
          </cell>
        </row>
        <row r="88">
          <cell r="D88" t="str">
            <v>025110</v>
          </cell>
          <cell r="E88" t="str">
            <v>025110 Накопл.амортизация зданияОтклонение</v>
          </cell>
          <cell r="F88">
            <v>-238438680.72999999</v>
          </cell>
          <cell r="G88">
            <v>-238438680.72999999</v>
          </cell>
          <cell r="H88">
            <v>-238438680.72999999</v>
          </cell>
          <cell r="I88">
            <v>0</v>
          </cell>
        </row>
        <row r="89">
          <cell r="D89" t="str">
            <v>025150</v>
          </cell>
          <cell r="E89" t="str">
            <v>025150 Переоценка зданий Управленческий</v>
          </cell>
          <cell r="F89">
            <v>0</v>
          </cell>
          <cell r="G89">
            <v>0</v>
          </cell>
          <cell r="I89">
            <v>0</v>
          </cell>
        </row>
        <row r="90">
          <cell r="D90" t="str">
            <v>025200</v>
          </cell>
          <cell r="E90" t="str">
            <v>025200 Оборудование отклонение</v>
          </cell>
          <cell r="F90">
            <v>845115843.36000001</v>
          </cell>
          <cell r="G90">
            <v>845416975.55999994</v>
          </cell>
          <cell r="H90">
            <v>845416975.55999994</v>
          </cell>
          <cell r="I90">
            <v>0</v>
          </cell>
        </row>
        <row r="91">
          <cell r="D91" t="str">
            <v>025210</v>
          </cell>
          <cell r="E91" t="str">
            <v>025210 Накопл.амортизация  оборудования отклонение</v>
          </cell>
          <cell r="F91">
            <v>-290704458.23000002</v>
          </cell>
          <cell r="G91">
            <v>-203034526.84</v>
          </cell>
          <cell r="H91">
            <v>-203034526.84</v>
          </cell>
          <cell r="I91">
            <v>0</v>
          </cell>
        </row>
        <row r="92">
          <cell r="D92" t="str">
            <v>025250</v>
          </cell>
          <cell r="E92" t="str">
            <v>025250 Переоценка оборудования Отклонение</v>
          </cell>
          <cell r="F92">
            <v>0</v>
          </cell>
          <cell r="G92">
            <v>0</v>
          </cell>
          <cell r="I92">
            <v>0</v>
          </cell>
        </row>
        <row r="93">
          <cell r="D93" t="str">
            <v>025300</v>
          </cell>
          <cell r="E93" t="str">
            <v>025300 Производственное оборудование отклонение</v>
          </cell>
          <cell r="F93">
            <v>105459839.56999999</v>
          </cell>
          <cell r="G93">
            <v>105459839.56999999</v>
          </cell>
          <cell r="H93">
            <v>105459839.56999999</v>
          </cell>
          <cell r="I93">
            <v>0</v>
          </cell>
        </row>
        <row r="94">
          <cell r="D94" t="str">
            <v>025310</v>
          </cell>
          <cell r="E94" t="str">
            <v>025310 Накопл.амортизация производОборудованияОтклонение</v>
          </cell>
          <cell r="F94">
            <v>-35210354.530000001</v>
          </cell>
          <cell r="G94">
            <v>-35210354.530000001</v>
          </cell>
          <cell r="H94">
            <v>-35210354.530000001</v>
          </cell>
          <cell r="I94">
            <v>0</v>
          </cell>
        </row>
        <row r="95">
          <cell r="D95" t="str">
            <v>025350</v>
          </cell>
          <cell r="E95" t="str">
            <v>025350 Переоценка производственногоОборудованияОтклонение</v>
          </cell>
          <cell r="F95">
            <v>0</v>
          </cell>
          <cell r="G95">
            <v>0</v>
          </cell>
          <cell r="I95">
            <v>0</v>
          </cell>
        </row>
        <row r="96">
          <cell r="D96" t="str">
            <v>025400</v>
          </cell>
          <cell r="E96" t="str">
            <v>025400 Запас - компьюторные  программыОтклонение</v>
          </cell>
          <cell r="F96">
            <v>134485604.97999999</v>
          </cell>
          <cell r="G96">
            <v>134485604.97999999</v>
          </cell>
          <cell r="H96">
            <v>134485604.97999999</v>
          </cell>
          <cell r="I96">
            <v>0</v>
          </cell>
        </row>
        <row r="97">
          <cell r="D97" t="str">
            <v>025410</v>
          </cell>
          <cell r="E97" t="str">
            <v>025410 Накопл.амортизация - комп.прогр.Отклонение</v>
          </cell>
          <cell r="F97">
            <v>-31728135.129999999</v>
          </cell>
          <cell r="G97">
            <v>-31728135.129999999</v>
          </cell>
          <cell r="H97">
            <v>-31728135.129999999</v>
          </cell>
          <cell r="I97">
            <v>0</v>
          </cell>
        </row>
        <row r="98">
          <cell r="D98" t="str">
            <v>025450</v>
          </cell>
          <cell r="E98" t="str">
            <v>025450 Переоценка- класс оценки 201Отклонение</v>
          </cell>
          <cell r="F98">
            <v>0</v>
          </cell>
          <cell r="G98">
            <v>0</v>
          </cell>
          <cell r="I98">
            <v>0</v>
          </cell>
        </row>
        <row r="99">
          <cell r="D99" t="str">
            <v>025500</v>
          </cell>
          <cell r="E99" t="str">
            <v>025500 Запас - класс оценки 202Отклонение</v>
          </cell>
          <cell r="F99">
            <v>113942.16</v>
          </cell>
          <cell r="G99">
            <v>113942.16</v>
          </cell>
          <cell r="H99">
            <v>113942.16</v>
          </cell>
          <cell r="I99">
            <v>0</v>
          </cell>
        </row>
        <row r="100">
          <cell r="D100" t="str">
            <v>025510</v>
          </cell>
          <cell r="E100" t="str">
            <v>025510 Накопл.амортизация - класс оценки 202Отклонение</v>
          </cell>
          <cell r="F100">
            <v>-3627.57</v>
          </cell>
          <cell r="G100">
            <v>-3627.57</v>
          </cell>
          <cell r="H100">
            <v>-3627.57</v>
          </cell>
          <cell r="I100">
            <v>0</v>
          </cell>
        </row>
        <row r="101">
          <cell r="D101" t="str">
            <v>025550</v>
          </cell>
          <cell r="E101" t="str">
            <v>025550 Переоценка- класс оценки 202Отклонение</v>
          </cell>
          <cell r="F101">
            <v>0</v>
          </cell>
          <cell r="G101">
            <v>0</v>
          </cell>
          <cell r="I101">
            <v>0</v>
          </cell>
        </row>
        <row r="102">
          <cell r="D102" t="str">
            <v>025600</v>
          </cell>
          <cell r="E102" t="str">
            <v>025600 Запас - класс оценки 203 Отклонение</v>
          </cell>
          <cell r="F102">
            <v>0</v>
          </cell>
          <cell r="G102">
            <v>0</v>
          </cell>
          <cell r="I102">
            <v>0</v>
          </cell>
        </row>
        <row r="103">
          <cell r="D103" t="str">
            <v>025610</v>
          </cell>
          <cell r="E103" t="str">
            <v>025610 Накопл.амортизация - класс оценки 203Отклонение</v>
          </cell>
          <cell r="F103">
            <v>0</v>
          </cell>
          <cell r="G103">
            <v>0</v>
          </cell>
          <cell r="I103">
            <v>0</v>
          </cell>
        </row>
        <row r="104">
          <cell r="D104" t="str">
            <v>025650</v>
          </cell>
          <cell r="E104" t="str">
            <v>025650 Переоценка- класс оценки 203Отклонение</v>
          </cell>
          <cell r="F104">
            <v>0</v>
          </cell>
          <cell r="G104">
            <v>0</v>
          </cell>
          <cell r="I104">
            <v>0</v>
          </cell>
        </row>
        <row r="105">
          <cell r="D105" t="str">
            <v>025700</v>
          </cell>
          <cell r="E105" t="str">
            <v>025700 НКС 800 Управленческий</v>
          </cell>
          <cell r="F105">
            <v>1381149273.6300001</v>
          </cell>
          <cell r="G105">
            <v>1109602670.8900001</v>
          </cell>
          <cell r="H105">
            <v>1109602670.8900001</v>
          </cell>
          <cell r="I105">
            <v>0</v>
          </cell>
        </row>
        <row r="106">
          <cell r="D106" t="str">
            <v>025710</v>
          </cell>
          <cell r="E106" t="str">
            <v>025710 НКС 803 класс отклонение</v>
          </cell>
          <cell r="F106">
            <v>151414598.69</v>
          </cell>
          <cell r="G106">
            <v>70916231.650000006</v>
          </cell>
          <cell r="H106">
            <v>70916231.650000006</v>
          </cell>
          <cell r="I106">
            <v>0</v>
          </cell>
        </row>
        <row r="107">
          <cell r="D107" t="str">
            <v>025720</v>
          </cell>
          <cell r="E107" t="str">
            <v>025720 НКС 802 Управленческий</v>
          </cell>
          <cell r="F107">
            <v>5722110</v>
          </cell>
          <cell r="G107">
            <v>0</v>
          </cell>
          <cell r="H107">
            <v>0</v>
          </cell>
          <cell r="I107">
            <v>0</v>
          </cell>
        </row>
        <row r="108">
          <cell r="D108" t="str">
            <v>025730</v>
          </cell>
          <cell r="E108" t="str">
            <v>025730 НКС 805 Управленческий</v>
          </cell>
          <cell r="F108">
            <v>11036457.630000001</v>
          </cell>
          <cell r="G108">
            <v>0</v>
          </cell>
          <cell r="H108">
            <v>0</v>
          </cell>
          <cell r="I108">
            <v>0</v>
          </cell>
        </row>
        <row r="109">
          <cell r="D109" t="str">
            <v>025740</v>
          </cell>
          <cell r="E109" t="str">
            <v>025740 НКС 804 Управленческий</v>
          </cell>
          <cell r="F109">
            <v>0</v>
          </cell>
          <cell r="G109">
            <v>754382.53</v>
          </cell>
          <cell r="H109">
            <v>754382.53</v>
          </cell>
          <cell r="I109">
            <v>0</v>
          </cell>
        </row>
        <row r="110">
          <cell r="D110" t="str">
            <v>025750</v>
          </cell>
          <cell r="E110" t="str">
            <v>025750 НКС 801 Управленческий</v>
          </cell>
          <cell r="F110">
            <v>336890585.5</v>
          </cell>
          <cell r="G110">
            <v>231172468.02000001</v>
          </cell>
          <cell r="H110">
            <v>231172468.02000001</v>
          </cell>
          <cell r="I110">
            <v>0</v>
          </cell>
        </row>
        <row r="111">
          <cell r="D111" t="str">
            <v>025760</v>
          </cell>
          <cell r="E111" t="str">
            <v>025760 НКС 806 Управленческий</v>
          </cell>
          <cell r="F111">
            <v>0</v>
          </cell>
          <cell r="G111">
            <v>0</v>
          </cell>
          <cell r="I111">
            <v>0</v>
          </cell>
        </row>
        <row r="112">
          <cell r="D112" t="str">
            <v>025770</v>
          </cell>
          <cell r="E112" t="str">
            <v>025770 НКС 807 Управленческий</v>
          </cell>
          <cell r="F112">
            <v>0</v>
          </cell>
          <cell r="G112">
            <v>0</v>
          </cell>
          <cell r="H112">
            <v>0</v>
          </cell>
          <cell r="I112">
            <v>0</v>
          </cell>
        </row>
        <row r="113">
          <cell r="D113" t="str">
            <v>025800</v>
          </cell>
          <cell r="E113" t="str">
            <v>025800 Финансовые вложения Управленческий учет</v>
          </cell>
          <cell r="F113">
            <v>93918730</v>
          </cell>
          <cell r="G113">
            <v>0</v>
          </cell>
          <cell r="H113">
            <v>0</v>
          </cell>
          <cell r="I113">
            <v>0</v>
          </cell>
        </row>
        <row r="114">
          <cell r="D114" t="str">
            <v>025850</v>
          </cell>
          <cell r="E114" t="str">
            <v>025850 ПереоцНКС Отклонение</v>
          </cell>
          <cell r="F114">
            <v>0</v>
          </cell>
          <cell r="G114">
            <v>0</v>
          </cell>
          <cell r="I114">
            <v>0</v>
          </cell>
        </row>
        <row r="115">
          <cell r="D115" t="str">
            <v>025900</v>
          </cell>
          <cell r="E115" t="str">
            <v>025900 Земельные участки Отклонение</v>
          </cell>
          <cell r="F115">
            <v>333730861.5</v>
          </cell>
          <cell r="G115">
            <v>194380861.5</v>
          </cell>
          <cell r="H115">
            <v>194380861.5</v>
          </cell>
          <cell r="I115">
            <v>0</v>
          </cell>
        </row>
        <row r="116">
          <cell r="D116" t="str">
            <v>025950</v>
          </cell>
          <cell r="E116" t="str">
            <v>025950 Переоценка земельных участков Отклонение</v>
          </cell>
          <cell r="F116">
            <v>0</v>
          </cell>
          <cell r="G116">
            <v>0</v>
          </cell>
          <cell r="I116">
            <v>0</v>
          </cell>
        </row>
        <row r="117">
          <cell r="D117" t="str">
            <v>030000</v>
          </cell>
          <cell r="E117" t="str">
            <v>030000 Требование авансового платежа</v>
          </cell>
          <cell r="F117">
            <v>0</v>
          </cell>
          <cell r="G117">
            <v>0</v>
          </cell>
          <cell r="I117">
            <v>0</v>
          </cell>
        </row>
        <row r="118">
          <cell r="D118" t="str">
            <v>030050</v>
          </cell>
          <cell r="E118" t="str">
            <v>030050 Переоценка земельных участков налоговый учет</v>
          </cell>
          <cell r="F118">
            <v>0</v>
          </cell>
          <cell r="G118">
            <v>0</v>
          </cell>
          <cell r="I118">
            <v>0</v>
          </cell>
        </row>
        <row r="119">
          <cell r="D119" t="str">
            <v>030100</v>
          </cell>
          <cell r="E119" t="str">
            <v>030100 Здания Налоговый учет</v>
          </cell>
          <cell r="F119">
            <v>0</v>
          </cell>
          <cell r="G119">
            <v>0</v>
          </cell>
          <cell r="I119">
            <v>0</v>
          </cell>
        </row>
        <row r="120">
          <cell r="D120" t="str">
            <v>030110</v>
          </cell>
          <cell r="E120" t="str">
            <v>030110 Накопл.амортизация здания налоговый учет</v>
          </cell>
          <cell r="F120">
            <v>0</v>
          </cell>
          <cell r="G120">
            <v>0</v>
          </cell>
          <cell r="I120">
            <v>0</v>
          </cell>
        </row>
        <row r="121">
          <cell r="D121" t="str">
            <v>030115</v>
          </cell>
          <cell r="E121" t="str">
            <v>030115 Накопл.амортизация здания налоговый учетОсобая</v>
          </cell>
          <cell r="F121">
            <v>0</v>
          </cell>
          <cell r="G121">
            <v>0</v>
          </cell>
          <cell r="I121">
            <v>0</v>
          </cell>
        </row>
        <row r="122">
          <cell r="D122" t="str">
            <v>030150</v>
          </cell>
          <cell r="E122" t="str">
            <v>030150 Переоценка зданий Налоговый учет</v>
          </cell>
          <cell r="F122">
            <v>0</v>
          </cell>
          <cell r="G122">
            <v>0</v>
          </cell>
          <cell r="I122">
            <v>0</v>
          </cell>
        </row>
        <row r="123">
          <cell r="D123" t="str">
            <v>030200</v>
          </cell>
          <cell r="E123" t="str">
            <v>030200 Оборудование отклонение налоговый учет</v>
          </cell>
          <cell r="F123">
            <v>337459.36</v>
          </cell>
          <cell r="G123">
            <v>0</v>
          </cell>
          <cell r="H123">
            <v>0</v>
          </cell>
          <cell r="I123">
            <v>0</v>
          </cell>
        </row>
        <row r="124">
          <cell r="D124" t="str">
            <v>030210</v>
          </cell>
          <cell r="E124" t="str">
            <v>030210 Накопл.амортизация  оборудования налоговый учет</v>
          </cell>
          <cell r="F124">
            <v>0</v>
          </cell>
          <cell r="G124">
            <v>0</v>
          </cell>
          <cell r="I124">
            <v>0</v>
          </cell>
        </row>
        <row r="125">
          <cell r="D125" t="str">
            <v>030215</v>
          </cell>
          <cell r="E125" t="str">
            <v>030215 Накопл.амортОборудНалоговыйУчетОсобАморт</v>
          </cell>
          <cell r="F125">
            <v>0</v>
          </cell>
          <cell r="G125">
            <v>0</v>
          </cell>
          <cell r="I125">
            <v>0</v>
          </cell>
        </row>
        <row r="126">
          <cell r="D126" t="str">
            <v>030250</v>
          </cell>
          <cell r="E126" t="str">
            <v>030250 Переоценка оборудования налоговый учет</v>
          </cell>
          <cell r="F126">
            <v>0</v>
          </cell>
          <cell r="G126">
            <v>0</v>
          </cell>
          <cell r="I126">
            <v>0</v>
          </cell>
        </row>
        <row r="127">
          <cell r="D127" t="str">
            <v>030300</v>
          </cell>
          <cell r="E127" t="str">
            <v>030300 Производственное оборудование налоговый учет</v>
          </cell>
          <cell r="F127">
            <v>0</v>
          </cell>
          <cell r="G127">
            <v>0</v>
          </cell>
          <cell r="I127">
            <v>0</v>
          </cell>
        </row>
        <row r="128">
          <cell r="D128" t="str">
            <v>030310</v>
          </cell>
          <cell r="E128" t="str">
            <v>030310 Накопл.амортПроизводстОборудованияНалоговыйУчет</v>
          </cell>
          <cell r="F128">
            <v>0</v>
          </cell>
          <cell r="G128">
            <v>0</v>
          </cell>
          <cell r="I128">
            <v>0</v>
          </cell>
        </row>
        <row r="129">
          <cell r="D129" t="str">
            <v>030315</v>
          </cell>
          <cell r="E129" t="str">
            <v>030315 Накопл.амортПроизводстОборудНалоговыйУчетОсобАморт</v>
          </cell>
          <cell r="F129">
            <v>0</v>
          </cell>
          <cell r="G129">
            <v>0</v>
          </cell>
          <cell r="I129">
            <v>0</v>
          </cell>
        </row>
        <row r="130">
          <cell r="D130" t="str">
            <v>030350</v>
          </cell>
          <cell r="E130" t="str">
            <v>030350 ПереоценкаПроизводственногоОборудованияНалогУчет</v>
          </cell>
          <cell r="F130">
            <v>0</v>
          </cell>
          <cell r="G130">
            <v>0</v>
          </cell>
          <cell r="I130">
            <v>0</v>
          </cell>
        </row>
        <row r="131">
          <cell r="D131" t="str">
            <v>030400</v>
          </cell>
          <cell r="E131" t="str">
            <v>030400 Запас - компьюторные  программыНалоговыйУчет</v>
          </cell>
          <cell r="F131">
            <v>0</v>
          </cell>
          <cell r="G131">
            <v>0</v>
          </cell>
          <cell r="I131">
            <v>0</v>
          </cell>
        </row>
        <row r="132">
          <cell r="D132" t="str">
            <v>030410</v>
          </cell>
          <cell r="E132" t="str">
            <v>030410 Накопл.амортизация - комп.прогр.налоговый учет</v>
          </cell>
          <cell r="F132">
            <v>0</v>
          </cell>
          <cell r="G132">
            <v>0</v>
          </cell>
          <cell r="I132">
            <v>0</v>
          </cell>
        </row>
        <row r="133">
          <cell r="D133" t="str">
            <v>030415</v>
          </cell>
          <cell r="E133" t="str">
            <v>030415 Накопл.амортизация - комп.прогр.налоговый учетОсоб</v>
          </cell>
          <cell r="F133">
            <v>0</v>
          </cell>
          <cell r="G133">
            <v>0</v>
          </cell>
          <cell r="I133">
            <v>0</v>
          </cell>
        </row>
        <row r="134">
          <cell r="D134" t="str">
            <v>030450</v>
          </cell>
          <cell r="E134" t="str">
            <v>030450 Переоценка- класс оценки 201НалоговыйУчет</v>
          </cell>
          <cell r="F134">
            <v>0</v>
          </cell>
          <cell r="G134">
            <v>0</v>
          </cell>
          <cell r="I134">
            <v>0</v>
          </cell>
        </row>
        <row r="135">
          <cell r="D135" t="str">
            <v>030500</v>
          </cell>
          <cell r="E135" t="str">
            <v>030500 Запас - класс оценки 202Налоговый Учет</v>
          </cell>
          <cell r="F135">
            <v>0</v>
          </cell>
          <cell r="G135">
            <v>0</v>
          </cell>
          <cell r="I135">
            <v>0</v>
          </cell>
        </row>
        <row r="136">
          <cell r="D136" t="str">
            <v>030510</v>
          </cell>
          <cell r="E136" t="str">
            <v>030510 Накопл.амортизация - класс оценки 202НалоговыйУчет</v>
          </cell>
          <cell r="F136">
            <v>0</v>
          </cell>
          <cell r="G136">
            <v>0</v>
          </cell>
          <cell r="I136">
            <v>0</v>
          </cell>
        </row>
        <row r="137">
          <cell r="D137" t="str">
            <v>030515</v>
          </cell>
          <cell r="E137" t="str">
            <v>030515 Накопл.амортизация - класс оценки 202НалоговыйУчет</v>
          </cell>
          <cell r="F137">
            <v>0</v>
          </cell>
          <cell r="G137">
            <v>0</v>
          </cell>
          <cell r="I137">
            <v>0</v>
          </cell>
        </row>
        <row r="138">
          <cell r="D138" t="str">
            <v>030550</v>
          </cell>
          <cell r="E138" t="str">
            <v>030550 Переоценка- класс оценки 202Налоговый Учет</v>
          </cell>
          <cell r="F138">
            <v>0</v>
          </cell>
          <cell r="G138">
            <v>0</v>
          </cell>
          <cell r="I138">
            <v>0</v>
          </cell>
        </row>
        <row r="139">
          <cell r="D139" t="str">
            <v>030600</v>
          </cell>
          <cell r="E139" t="str">
            <v>030600 Запас - класс оценки 203Налоговый Учет</v>
          </cell>
          <cell r="F139">
            <v>0</v>
          </cell>
          <cell r="G139">
            <v>0</v>
          </cell>
          <cell r="I139">
            <v>0</v>
          </cell>
        </row>
        <row r="140">
          <cell r="D140" t="str">
            <v>030610</v>
          </cell>
          <cell r="E140" t="str">
            <v>030610 Накопл.амортизация - класс оценки 203НалоговыйУчет</v>
          </cell>
          <cell r="F140">
            <v>0</v>
          </cell>
          <cell r="G140">
            <v>0</v>
          </cell>
          <cell r="I140">
            <v>0</v>
          </cell>
        </row>
        <row r="141">
          <cell r="D141" t="str">
            <v>030615</v>
          </cell>
          <cell r="E141" t="str">
            <v>030615 Накопл.амортизация - класс оценки 203НалоговыйУчет</v>
          </cell>
          <cell r="F141">
            <v>0</v>
          </cell>
          <cell r="G141">
            <v>0</v>
          </cell>
          <cell r="I141">
            <v>0</v>
          </cell>
        </row>
        <row r="142">
          <cell r="D142" t="str">
            <v>030650</v>
          </cell>
          <cell r="E142" t="str">
            <v>030650 Переоценка- класс оценки 203Налоговый Учет</v>
          </cell>
          <cell r="F142">
            <v>0</v>
          </cell>
          <cell r="G142">
            <v>0</v>
          </cell>
          <cell r="I142">
            <v>0</v>
          </cell>
        </row>
        <row r="143">
          <cell r="D143" t="str">
            <v>030700</v>
          </cell>
          <cell r="E143" t="str">
            <v>030700 НКС 800 класс налоговый учет</v>
          </cell>
          <cell r="F143">
            <v>263436472.90000001</v>
          </cell>
          <cell r="G143">
            <v>0</v>
          </cell>
          <cell r="H143">
            <v>0</v>
          </cell>
          <cell r="I143">
            <v>0</v>
          </cell>
        </row>
        <row r="144">
          <cell r="D144" t="str">
            <v>030710</v>
          </cell>
          <cell r="E144" t="str">
            <v>030710 НКС 803 класс налоговый учет</v>
          </cell>
          <cell r="F144">
            <v>80498367.040000007</v>
          </cell>
          <cell r="G144">
            <v>0</v>
          </cell>
          <cell r="H144">
            <v>0</v>
          </cell>
          <cell r="I144">
            <v>0</v>
          </cell>
        </row>
        <row r="145">
          <cell r="D145" t="str">
            <v>030720</v>
          </cell>
          <cell r="E145" t="str">
            <v>030720 НКС 802 класс налоговый учет</v>
          </cell>
          <cell r="F145">
            <v>5722110</v>
          </cell>
          <cell r="G145">
            <v>0</v>
          </cell>
          <cell r="H145">
            <v>0</v>
          </cell>
          <cell r="I145">
            <v>0</v>
          </cell>
        </row>
        <row r="146">
          <cell r="D146" t="str">
            <v>030730</v>
          </cell>
          <cell r="E146" t="str">
            <v>030730 НКС 805 класс налоговый учет</v>
          </cell>
          <cell r="F146">
            <v>0</v>
          </cell>
          <cell r="G146">
            <v>0</v>
          </cell>
          <cell r="I146">
            <v>0</v>
          </cell>
        </row>
        <row r="147">
          <cell r="D147" t="str">
            <v>030740</v>
          </cell>
          <cell r="E147" t="str">
            <v>030740 НКС 804 класс налоговый учет</v>
          </cell>
          <cell r="F147">
            <v>-754382.53</v>
          </cell>
          <cell r="G147">
            <v>0</v>
          </cell>
          <cell r="H147">
            <v>0</v>
          </cell>
          <cell r="I147">
            <v>0</v>
          </cell>
        </row>
        <row r="148">
          <cell r="D148" t="str">
            <v>030750</v>
          </cell>
          <cell r="E148" t="str">
            <v>030750 НКС 801 класс налоговый учет</v>
          </cell>
          <cell r="F148">
            <v>102132422.84</v>
          </cell>
          <cell r="G148">
            <v>0</v>
          </cell>
          <cell r="H148">
            <v>0</v>
          </cell>
          <cell r="I148">
            <v>0</v>
          </cell>
        </row>
        <row r="149">
          <cell r="D149" t="str">
            <v>030760</v>
          </cell>
          <cell r="E149" t="str">
            <v>030760 НКС 806 класс налоговый учет</v>
          </cell>
          <cell r="F149">
            <v>0</v>
          </cell>
          <cell r="G149">
            <v>0</v>
          </cell>
          <cell r="I149">
            <v>0</v>
          </cell>
        </row>
        <row r="150">
          <cell r="D150" t="str">
            <v>030770</v>
          </cell>
          <cell r="E150" t="str">
            <v>030770 НКС 807класс налоговый учет</v>
          </cell>
          <cell r="F150">
            <v>0</v>
          </cell>
          <cell r="G150">
            <v>0</v>
          </cell>
          <cell r="H150">
            <v>0</v>
          </cell>
          <cell r="I150">
            <v>0</v>
          </cell>
        </row>
        <row r="151">
          <cell r="D151" t="str">
            <v>030800</v>
          </cell>
          <cell r="E151" t="str">
            <v>030800 Финансовые вложения Налоговый учет</v>
          </cell>
          <cell r="F151">
            <v>93918730</v>
          </cell>
          <cell r="G151">
            <v>0</v>
          </cell>
          <cell r="H151">
            <v>0</v>
          </cell>
          <cell r="I151">
            <v>0</v>
          </cell>
        </row>
        <row r="152">
          <cell r="D152" t="str">
            <v>030850</v>
          </cell>
          <cell r="E152" t="str">
            <v>030850 ПереоцНКС Налоговый учет</v>
          </cell>
          <cell r="F152">
            <v>0</v>
          </cell>
          <cell r="G152">
            <v>0</v>
          </cell>
          <cell r="I152">
            <v>0</v>
          </cell>
        </row>
        <row r="153">
          <cell r="D153" t="str">
            <v>030900</v>
          </cell>
          <cell r="E153" t="str">
            <v>030900 Земельные участки Налоговый Учет</v>
          </cell>
          <cell r="F153">
            <v>139350000</v>
          </cell>
          <cell r="G153">
            <v>0</v>
          </cell>
          <cell r="H153">
            <v>0</v>
          </cell>
          <cell r="I153">
            <v>0</v>
          </cell>
        </row>
        <row r="154">
          <cell r="D154" t="str">
            <v>031000</v>
          </cell>
          <cell r="E154" t="str">
            <v>031000 Авансы, выданные на материальные ценности (товары)</v>
          </cell>
          <cell r="F154">
            <v>18177947.629999999</v>
          </cell>
          <cell r="G154">
            <v>18190609.809999999</v>
          </cell>
          <cell r="H154">
            <v>18190609.809999999</v>
          </cell>
          <cell r="I154">
            <v>47767240.399999999</v>
          </cell>
        </row>
        <row r="155">
          <cell r="D155" t="str">
            <v>031090</v>
          </cell>
          <cell r="E155" t="str">
            <v>031090 Авансы товары(корр.счет)</v>
          </cell>
          <cell r="F155">
            <v>0</v>
          </cell>
          <cell r="G155">
            <v>0</v>
          </cell>
          <cell r="I155">
            <v>0</v>
          </cell>
        </row>
        <row r="156">
          <cell r="D156" t="str">
            <v>031099</v>
          </cell>
          <cell r="E156" t="str">
            <v>031099 Авансы товары (корр.счет)</v>
          </cell>
          <cell r="F156">
            <v>0</v>
          </cell>
          <cell r="G156">
            <v>0</v>
          </cell>
          <cell r="I156">
            <v>0</v>
          </cell>
        </row>
        <row r="157">
          <cell r="D157" t="str">
            <v>032000</v>
          </cell>
          <cell r="E157" t="str">
            <v>032000 Доход от чрезвычайных обстоятельствНалогУчет</v>
          </cell>
          <cell r="F157">
            <v>0</v>
          </cell>
          <cell r="G157">
            <v>0</v>
          </cell>
          <cell r="I157">
            <v>0</v>
          </cell>
        </row>
        <row r="158">
          <cell r="D158" t="str">
            <v>032001</v>
          </cell>
          <cell r="E158" t="str">
            <v>032001 Перенос результата текущего года Налоговый учет</v>
          </cell>
          <cell r="F158">
            <v>0</v>
          </cell>
          <cell r="G158">
            <v>0</v>
          </cell>
          <cell r="I158">
            <v>0</v>
          </cell>
        </row>
        <row r="159">
          <cell r="D159" t="str">
            <v>032010</v>
          </cell>
          <cell r="E159" t="str">
            <v>032010 Амортизация зданияНалоговыйУчет</v>
          </cell>
          <cell r="F159">
            <v>0</v>
          </cell>
          <cell r="G159">
            <v>0</v>
          </cell>
          <cell r="I159">
            <v>0</v>
          </cell>
        </row>
        <row r="160">
          <cell r="D160" t="str">
            <v>032015</v>
          </cell>
          <cell r="E160" t="str">
            <v>032015 Амортизация зданияНалоговыйУчет Особая</v>
          </cell>
          <cell r="F160">
            <v>0</v>
          </cell>
          <cell r="G160">
            <v>0</v>
          </cell>
          <cell r="I160">
            <v>0</v>
          </cell>
        </row>
        <row r="161">
          <cell r="D161" t="str">
            <v>032020</v>
          </cell>
          <cell r="E161" t="str">
            <v>032020 АмортизацияПроизводстОборудованияНалоговыйУчет</v>
          </cell>
          <cell r="F161">
            <v>0</v>
          </cell>
          <cell r="G161">
            <v>0</v>
          </cell>
          <cell r="I161">
            <v>0</v>
          </cell>
        </row>
        <row r="162">
          <cell r="D162" t="str">
            <v>032025</v>
          </cell>
          <cell r="E162" t="str">
            <v>032025 АмортизацияПроизводстОборудованияНалоговыйУчетОсоб</v>
          </cell>
          <cell r="F162">
            <v>0</v>
          </cell>
          <cell r="G162">
            <v>0</v>
          </cell>
          <cell r="I162">
            <v>0</v>
          </cell>
        </row>
        <row r="163">
          <cell r="D163" t="str">
            <v>032030</v>
          </cell>
          <cell r="E163" t="str">
            <v>032030 Амортизация  оборудования налоговый учет</v>
          </cell>
          <cell r="F163">
            <v>0</v>
          </cell>
          <cell r="G163">
            <v>0</v>
          </cell>
          <cell r="I163">
            <v>0</v>
          </cell>
        </row>
        <row r="164">
          <cell r="D164" t="str">
            <v>032035</v>
          </cell>
          <cell r="E164" t="str">
            <v>032035 Амортизация  оборудования налоговый учетОсобая</v>
          </cell>
          <cell r="F164">
            <v>0</v>
          </cell>
          <cell r="G164">
            <v>0</v>
          </cell>
          <cell r="I164">
            <v>0</v>
          </cell>
        </row>
        <row r="165">
          <cell r="D165" t="str">
            <v>032040</v>
          </cell>
          <cell r="E165" t="str">
            <v>032040 Амортизация - класс оценки 201НалоговыйУчет</v>
          </cell>
          <cell r="F165">
            <v>0</v>
          </cell>
          <cell r="G165">
            <v>0</v>
          </cell>
          <cell r="I165">
            <v>0</v>
          </cell>
        </row>
        <row r="166">
          <cell r="D166" t="str">
            <v>032045</v>
          </cell>
          <cell r="E166" t="str">
            <v>032045 АмортизацияПроизводстОборудованияНалоговыйУчетОсоб</v>
          </cell>
          <cell r="F166">
            <v>0</v>
          </cell>
          <cell r="G166">
            <v>0</v>
          </cell>
          <cell r="I166">
            <v>0</v>
          </cell>
        </row>
        <row r="167">
          <cell r="D167" t="str">
            <v>032080</v>
          </cell>
          <cell r="E167" t="str">
            <v>032080 Списание фин. вложений Налоговый</v>
          </cell>
          <cell r="F167">
            <v>0</v>
          </cell>
          <cell r="G167">
            <v>0</v>
          </cell>
          <cell r="I167">
            <v>0</v>
          </cell>
        </row>
        <row r="168">
          <cell r="D168" t="str">
            <v>032100</v>
          </cell>
          <cell r="E168" t="str">
            <v>032100 Прибыль из выбытия ОснСредствНалоговыйУчет</v>
          </cell>
          <cell r="F168">
            <v>0</v>
          </cell>
          <cell r="G168">
            <v>0</v>
          </cell>
          <cell r="I168">
            <v>0</v>
          </cell>
        </row>
        <row r="169">
          <cell r="D169" t="str">
            <v>032120</v>
          </cell>
          <cell r="E169" t="str">
            <v>032120 Прибыль из выбытия ОснСредствНалоговыйУчет</v>
          </cell>
          <cell r="F169">
            <v>0</v>
          </cell>
          <cell r="G169">
            <v>0</v>
          </cell>
          <cell r="I169">
            <v>0</v>
          </cell>
        </row>
        <row r="170">
          <cell r="D170" t="str">
            <v>032130</v>
          </cell>
          <cell r="E170" t="str">
            <v>032130 Прибыль из выбытия ОснСредствНалоговыйУчет СМР</v>
          </cell>
          <cell r="F170">
            <v>0</v>
          </cell>
          <cell r="G170">
            <v>0</v>
          </cell>
          <cell r="I170">
            <v>0</v>
          </cell>
        </row>
        <row r="171">
          <cell r="D171" t="str">
            <v>032180</v>
          </cell>
          <cell r="E171" t="str">
            <v>032180 Прибыль от выбытия фин. вложений</v>
          </cell>
          <cell r="F171">
            <v>0</v>
          </cell>
          <cell r="G171">
            <v>0</v>
          </cell>
          <cell r="I171">
            <v>0</v>
          </cell>
        </row>
        <row r="172">
          <cell r="D172" t="str">
            <v>032200</v>
          </cell>
          <cell r="E172" t="str">
            <v>032200 Убыток из выбытия ОснСредствНалоговыйУчет</v>
          </cell>
          <cell r="F172">
            <v>0</v>
          </cell>
          <cell r="G172">
            <v>0</v>
          </cell>
          <cell r="I172">
            <v>0</v>
          </cell>
        </row>
        <row r="173">
          <cell r="D173" t="str">
            <v>032220</v>
          </cell>
          <cell r="E173" t="str">
            <v>032220 Убыток из выбытия ОснСредствНалоговыйУчет Земли</v>
          </cell>
          <cell r="F173">
            <v>0</v>
          </cell>
          <cell r="G173">
            <v>0</v>
          </cell>
          <cell r="I173">
            <v>0</v>
          </cell>
        </row>
        <row r="174">
          <cell r="D174" t="str">
            <v>032280</v>
          </cell>
          <cell r="E174" t="str">
            <v>032280 Убыток от выбытия фин. вложений</v>
          </cell>
          <cell r="F174">
            <v>0</v>
          </cell>
          <cell r="G174">
            <v>0</v>
          </cell>
          <cell r="I174">
            <v>0</v>
          </cell>
        </row>
        <row r="175">
          <cell r="D175" t="str">
            <v>032300</v>
          </cell>
          <cell r="E175" t="str">
            <v>032300 Выручка от выбытия основных средствНалоговйУчет</v>
          </cell>
          <cell r="F175">
            <v>0</v>
          </cell>
          <cell r="G175">
            <v>0</v>
          </cell>
          <cell r="I175">
            <v>0</v>
          </cell>
        </row>
        <row r="176">
          <cell r="D176" t="str">
            <v>032320</v>
          </cell>
          <cell r="E176" t="str">
            <v>032320 Убыток из выбытия ОснСредствНалоговыйУчет СМР</v>
          </cell>
          <cell r="F176">
            <v>0</v>
          </cell>
          <cell r="G176">
            <v>0</v>
          </cell>
          <cell r="I176">
            <v>0</v>
          </cell>
        </row>
        <row r="177">
          <cell r="D177" t="str">
            <v>032400</v>
          </cell>
          <cell r="E177" t="str">
            <v>032400 себ-ть ОС в продажных ценах налоговый учет</v>
          </cell>
          <cell r="F177">
            <v>0</v>
          </cell>
          <cell r="G177">
            <v>0</v>
          </cell>
          <cell r="I177">
            <v>0</v>
          </cell>
        </row>
        <row r="178">
          <cell r="D178" t="str">
            <v>032420</v>
          </cell>
          <cell r="E178" t="str">
            <v>032420 себ-ть земель налоговый учет</v>
          </cell>
          <cell r="F178">
            <v>0</v>
          </cell>
          <cell r="G178">
            <v>0</v>
          </cell>
          <cell r="I178">
            <v>0</v>
          </cell>
        </row>
        <row r="179">
          <cell r="D179" t="str">
            <v>032430</v>
          </cell>
          <cell r="E179" t="str">
            <v>032430 себ-тьСМР налоговый учет</v>
          </cell>
          <cell r="F179">
            <v>0</v>
          </cell>
          <cell r="G179">
            <v>0</v>
          </cell>
          <cell r="I179">
            <v>0</v>
          </cell>
        </row>
        <row r="180">
          <cell r="D180" t="str">
            <v>032480</v>
          </cell>
          <cell r="E180" t="str">
            <v>032480 Себ-ть фин. вложений налоговый</v>
          </cell>
          <cell r="F180">
            <v>0</v>
          </cell>
          <cell r="G180">
            <v>0</v>
          </cell>
          <cell r="I180">
            <v>0</v>
          </cell>
        </row>
        <row r="181">
          <cell r="D181" t="str">
            <v>032500</v>
          </cell>
          <cell r="E181" t="str">
            <v>032500 Доход от корректировки амортизации налоговый учет</v>
          </cell>
          <cell r="F181">
            <v>0</v>
          </cell>
          <cell r="G181">
            <v>0</v>
          </cell>
          <cell r="I181">
            <v>0</v>
          </cell>
        </row>
        <row r="182">
          <cell r="D182" t="str">
            <v>032515</v>
          </cell>
          <cell r="E182" t="str">
            <v>032515 Резерв переоценки ОС, НМА (налог)</v>
          </cell>
          <cell r="F182">
            <v>0</v>
          </cell>
          <cell r="G182">
            <v>0</v>
          </cell>
          <cell r="I182">
            <v>0</v>
          </cell>
        </row>
        <row r="183">
          <cell r="D183" t="str">
            <v>032600</v>
          </cell>
          <cell r="E183" t="str">
            <v>032600 КорректировкиПриОприходованииОСзаднимЧислНалогУчет</v>
          </cell>
          <cell r="F183">
            <v>0</v>
          </cell>
          <cell r="G183">
            <v>0</v>
          </cell>
          <cell r="I183">
            <v>0</v>
          </cell>
        </row>
        <row r="184">
          <cell r="D184" t="str">
            <v>032800</v>
          </cell>
          <cell r="E184" t="str">
            <v>032800 Выручка от выбытия фин. вложений Налоговый</v>
          </cell>
          <cell r="F184">
            <v>0</v>
          </cell>
          <cell r="G184">
            <v>0</v>
          </cell>
          <cell r="I184">
            <v>0</v>
          </cell>
        </row>
        <row r="185">
          <cell r="D185" t="str">
            <v>033000</v>
          </cell>
          <cell r="E185" t="str">
            <v>033000 Авансы, выданные на реконструкцию основных средств</v>
          </cell>
          <cell r="F185">
            <v>0</v>
          </cell>
          <cell r="G185">
            <v>0</v>
          </cell>
          <cell r="I185">
            <v>0</v>
          </cell>
        </row>
        <row r="186">
          <cell r="D186" t="str">
            <v>034000</v>
          </cell>
          <cell r="E186" t="str">
            <v>034000 Авансы, выданные на закупку, монтаж осн.средств</v>
          </cell>
          <cell r="F186">
            <v>934735968.09000003</v>
          </cell>
          <cell r="G186">
            <v>573562348.87</v>
          </cell>
          <cell r="H186">
            <v>573562348.87</v>
          </cell>
          <cell r="I186">
            <v>174050416.69</v>
          </cell>
        </row>
        <row r="187">
          <cell r="D187" t="str">
            <v>034010</v>
          </cell>
          <cell r="E187" t="str">
            <v>034010 Авансы, выданные на закупку, монтаж осн.средств</v>
          </cell>
          <cell r="F187">
            <v>0</v>
          </cell>
          <cell r="G187">
            <v>0</v>
          </cell>
          <cell r="I187">
            <v>0</v>
          </cell>
        </row>
        <row r="188">
          <cell r="D188" t="str">
            <v>034090</v>
          </cell>
          <cell r="E188" t="str">
            <v>034090 Авансы ОС(корр.счет)</v>
          </cell>
          <cell r="F188">
            <v>0</v>
          </cell>
          <cell r="G188">
            <v>0</v>
          </cell>
          <cell r="H188">
            <v>0</v>
          </cell>
          <cell r="I188">
            <v>0</v>
          </cell>
        </row>
        <row r="189">
          <cell r="D189" t="str">
            <v>035000</v>
          </cell>
          <cell r="E189" t="str">
            <v>035000 Авансы на закупку ОС</v>
          </cell>
          <cell r="F189">
            <v>17360690.530000001</v>
          </cell>
          <cell r="G189">
            <v>13518414.970000001</v>
          </cell>
          <cell r="H189">
            <v>13518414.970000001</v>
          </cell>
          <cell r="I189">
            <v>0</v>
          </cell>
        </row>
        <row r="190">
          <cell r="D190" t="str">
            <v>035099</v>
          </cell>
          <cell r="E190" t="str">
            <v>035099 Авансы ОС (корр.счет)</v>
          </cell>
          <cell r="F190">
            <v>450.72</v>
          </cell>
          <cell r="G190">
            <v>744.51</v>
          </cell>
          <cell r="H190">
            <v>744.51</v>
          </cell>
          <cell r="I190">
            <v>-3282830.7</v>
          </cell>
        </row>
        <row r="191">
          <cell r="D191" t="str">
            <v>036000</v>
          </cell>
          <cell r="E191" t="str">
            <v>036000 Авансы, выданные на услуги</v>
          </cell>
          <cell r="F191">
            <v>195828319.27000001</v>
          </cell>
          <cell r="G191">
            <v>188578452.31</v>
          </cell>
          <cell r="H191">
            <v>188578452.31</v>
          </cell>
          <cell r="I191">
            <v>14836103.23</v>
          </cell>
        </row>
        <row r="192">
          <cell r="D192" t="str">
            <v>036090</v>
          </cell>
          <cell r="E192" t="str">
            <v>036090 Авансы услуги(корр.счет)</v>
          </cell>
          <cell r="F192">
            <v>0</v>
          </cell>
          <cell r="G192">
            <v>0</v>
          </cell>
          <cell r="I192">
            <v>0</v>
          </cell>
        </row>
        <row r="193">
          <cell r="D193" t="str">
            <v>036099</v>
          </cell>
          <cell r="E193" t="str">
            <v>036099 Авансы услуги (корр.счет)</v>
          </cell>
          <cell r="F193">
            <v>0</v>
          </cell>
          <cell r="G193">
            <v>0</v>
          </cell>
          <cell r="I193">
            <v>0</v>
          </cell>
        </row>
        <row r="194">
          <cell r="D194" t="str">
            <v>036200</v>
          </cell>
          <cell r="E194" t="str">
            <v>036200 Авансы, выданные (реклассификация)</v>
          </cell>
          <cell r="F194">
            <v>-167500000</v>
          </cell>
          <cell r="G194">
            <v>-167500000</v>
          </cell>
          <cell r="H194">
            <v>-167500000</v>
          </cell>
          <cell r="I194">
            <v>0</v>
          </cell>
        </row>
        <row r="195">
          <cell r="D195" t="str">
            <v>037000</v>
          </cell>
          <cell r="E195" t="str">
            <v>037000 Авансы, выданные подотчетным лицам</v>
          </cell>
          <cell r="F195">
            <v>0</v>
          </cell>
          <cell r="G195">
            <v>0</v>
          </cell>
          <cell r="I195">
            <v>0</v>
          </cell>
        </row>
        <row r="196">
          <cell r="D196" t="str">
            <v>037099</v>
          </cell>
          <cell r="E196" t="str">
            <v>037099 Авансы подотч.л (корр.счет)</v>
          </cell>
          <cell r="F196">
            <v>0</v>
          </cell>
          <cell r="G196">
            <v>0</v>
          </cell>
          <cell r="I196">
            <v>0</v>
          </cell>
        </row>
        <row r="197">
          <cell r="D197" t="str">
            <v>038000</v>
          </cell>
          <cell r="E197" t="str">
            <v>038000 Авансы, выданные за рубеж (rand)</v>
          </cell>
          <cell r="F197">
            <v>0</v>
          </cell>
          <cell r="G197">
            <v>0</v>
          </cell>
          <cell r="I197">
            <v>0</v>
          </cell>
        </row>
        <row r="198">
          <cell r="D198" t="str">
            <v>038099</v>
          </cell>
          <cell r="E198" t="str">
            <v>038099 Авансы фин.услуги (корр.счет)</v>
          </cell>
          <cell r="F198">
            <v>0</v>
          </cell>
          <cell r="G198">
            <v>0</v>
          </cell>
          <cell r="I198">
            <v>0</v>
          </cell>
        </row>
        <row r="199">
          <cell r="D199" t="str">
            <v>038200</v>
          </cell>
          <cell r="E199" t="str">
            <v>038200 Авансы, выданные аффилированным лицам</v>
          </cell>
          <cell r="F199">
            <v>0</v>
          </cell>
          <cell r="G199">
            <v>0</v>
          </cell>
          <cell r="I199">
            <v>0</v>
          </cell>
        </row>
        <row r="200">
          <cell r="D200" t="str">
            <v>038290</v>
          </cell>
          <cell r="E200" t="str">
            <v>038290 Авансы, выданные аффилированным лицам(КоррСчет)</v>
          </cell>
          <cell r="F200">
            <v>0</v>
          </cell>
          <cell r="G200">
            <v>0</v>
          </cell>
          <cell r="I200">
            <v>0</v>
          </cell>
        </row>
        <row r="201">
          <cell r="D201" t="str">
            <v>039000</v>
          </cell>
          <cell r="E201" t="str">
            <v>039000 Прочие выданные авансы памятные позиции</v>
          </cell>
          <cell r="F201">
            <v>0</v>
          </cell>
          <cell r="G201">
            <v>0</v>
          </cell>
          <cell r="I201">
            <v>0</v>
          </cell>
        </row>
        <row r="202">
          <cell r="D202" t="str">
            <v>039099</v>
          </cell>
          <cell r="E202" t="str">
            <v>039099 Авансы прочие(корр.счет)</v>
          </cell>
          <cell r="F202">
            <v>0</v>
          </cell>
          <cell r="G202">
            <v>0</v>
          </cell>
          <cell r="I202">
            <v>0</v>
          </cell>
        </row>
        <row r="203">
          <cell r="D203" t="str">
            <v>045000</v>
          </cell>
          <cell r="E203" t="str">
            <v>045000 Ценные бумаги основного капитала (прочие)</v>
          </cell>
          <cell r="F203">
            <v>0</v>
          </cell>
          <cell r="G203">
            <v>0</v>
          </cell>
          <cell r="I203">
            <v>0</v>
          </cell>
        </row>
        <row r="204">
          <cell r="D204" t="str">
            <v>045010</v>
          </cell>
          <cell r="E204" t="str">
            <v>045010 Облигации</v>
          </cell>
          <cell r="F204">
            <v>0</v>
          </cell>
          <cell r="G204">
            <v>0</v>
          </cell>
          <cell r="I204">
            <v>0</v>
          </cell>
        </row>
        <row r="205">
          <cell r="D205" t="str">
            <v>045020</v>
          </cell>
          <cell r="E205" t="str">
            <v>045020 Акции</v>
          </cell>
          <cell r="F205">
            <v>0</v>
          </cell>
          <cell r="G205">
            <v>0</v>
          </cell>
          <cell r="I205">
            <v>0</v>
          </cell>
        </row>
        <row r="206">
          <cell r="D206" t="str">
            <v>045030</v>
          </cell>
          <cell r="E206" t="str">
            <v>045030 Акции внешних фирм</v>
          </cell>
          <cell r="F206">
            <v>0</v>
          </cell>
          <cell r="G206">
            <v>0</v>
          </cell>
          <cell r="I206">
            <v>0</v>
          </cell>
        </row>
        <row r="207">
          <cell r="D207" t="str">
            <v>062110</v>
          </cell>
          <cell r="E207" t="str">
            <v>062110 Ссуды кредитных учреждений, краткосрочные,руб.</v>
          </cell>
          <cell r="F207">
            <v>-1153294795.4100001</v>
          </cell>
          <cell r="G207">
            <v>-600000000</v>
          </cell>
          <cell r="H207">
            <v>-600000000</v>
          </cell>
          <cell r="I207">
            <v>-270000000</v>
          </cell>
        </row>
        <row r="208">
          <cell r="D208" t="str">
            <v>062120</v>
          </cell>
          <cell r="E208" t="str">
            <v>062120 Ссуды кредитных учреждений, долгосрочные,руб.</v>
          </cell>
          <cell r="F208">
            <v>0</v>
          </cell>
          <cell r="G208">
            <v>0</v>
          </cell>
          <cell r="I208">
            <v>-100000000</v>
          </cell>
        </row>
        <row r="209">
          <cell r="D209" t="str">
            <v>062130</v>
          </cell>
          <cell r="E209" t="str">
            <v>062130 Проценты кредитных учреждений, краткосрочные руб</v>
          </cell>
          <cell r="F209">
            <v>-3079325.81</v>
          </cell>
          <cell r="G209">
            <v>-1068839.31</v>
          </cell>
          <cell r="H209">
            <v>-1068839.31</v>
          </cell>
          <cell r="I209">
            <v>-1546728.03</v>
          </cell>
        </row>
        <row r="210">
          <cell r="D210" t="str">
            <v>062140</v>
          </cell>
          <cell r="E210" t="str">
            <v>062140 Проценты кредитных учреждений, долгосрочные руб.</v>
          </cell>
          <cell r="F210">
            <v>0</v>
          </cell>
          <cell r="G210">
            <v>0</v>
          </cell>
          <cell r="I210">
            <v>-383446.17</v>
          </cell>
        </row>
        <row r="211">
          <cell r="D211" t="str">
            <v>062210</v>
          </cell>
          <cell r="E211" t="str">
            <v>062210 Ссуды кредитных учреждений, краткосрочные,валюта</v>
          </cell>
          <cell r="F211">
            <v>-491995050</v>
          </cell>
          <cell r="G211">
            <v>-296682850</v>
          </cell>
          <cell r="H211">
            <v>-296682850</v>
          </cell>
          <cell r="I211">
            <v>-273045320</v>
          </cell>
        </row>
        <row r="212">
          <cell r="D212" t="str">
            <v>062220</v>
          </cell>
          <cell r="E212" t="str">
            <v>062220 Ссуды кредитных учреждений, долгосрочные,валют.</v>
          </cell>
          <cell r="F212">
            <v>-1058667985.5</v>
          </cell>
          <cell r="G212">
            <v>-1266577428</v>
          </cell>
          <cell r="H212">
            <v>-1266577428</v>
          </cell>
          <cell r="I212">
            <v>-799482357.96000004</v>
          </cell>
        </row>
        <row r="213">
          <cell r="D213" t="str">
            <v>062230</v>
          </cell>
          <cell r="E213" t="str">
            <v>062230 Проценты кредитных учреждений, краткосрочные вал</v>
          </cell>
          <cell r="F213">
            <v>-2452203.16</v>
          </cell>
          <cell r="G213">
            <v>-3434680.88</v>
          </cell>
          <cell r="H213">
            <v>-3434680.88</v>
          </cell>
          <cell r="I213">
            <v>-973152.08</v>
          </cell>
        </row>
        <row r="214">
          <cell r="D214" t="str">
            <v>062240</v>
          </cell>
          <cell r="E214" t="str">
            <v>062240 Проценты кредитных учреждений, долгосрочные вал.</v>
          </cell>
          <cell r="F214">
            <v>-3420382.22</v>
          </cell>
          <cell r="G214">
            <v>-20166034.940000001</v>
          </cell>
          <cell r="H214">
            <v>-20166034.940000001</v>
          </cell>
          <cell r="I214">
            <v>-2430050.04</v>
          </cell>
        </row>
        <row r="215">
          <cell r="D215" t="str">
            <v>062290</v>
          </cell>
          <cell r="E215" t="str">
            <v>062290 Краткосрочные займы(корр.счет)</v>
          </cell>
          <cell r="F215">
            <v>10313940</v>
          </cell>
          <cell r="G215">
            <v>-1216025</v>
          </cell>
          <cell r="H215">
            <v>-1216025</v>
          </cell>
          <cell r="I215">
            <v>10860922.34</v>
          </cell>
        </row>
        <row r="216">
          <cell r="D216" t="str">
            <v>062292</v>
          </cell>
          <cell r="E216" t="str">
            <v>062292 Проценты по краткосрочным займам(корр.счет)</v>
          </cell>
          <cell r="F216">
            <v>4506.32</v>
          </cell>
          <cell r="G216">
            <v>-13152.35</v>
          </cell>
          <cell r="H216">
            <v>-13152.35</v>
          </cell>
          <cell r="I216">
            <v>0</v>
          </cell>
        </row>
        <row r="217">
          <cell r="D217" t="str">
            <v>062390</v>
          </cell>
          <cell r="E217" t="str">
            <v>062390 Долгосрочные займы(корр.счет)</v>
          </cell>
          <cell r="F217">
            <v>11323900.5</v>
          </cell>
          <cell r="G217">
            <v>-20719884.5</v>
          </cell>
          <cell r="H217">
            <v>-20719884.5</v>
          </cell>
          <cell r="I217">
            <v>28288551.59</v>
          </cell>
        </row>
        <row r="218">
          <cell r="D218" t="str">
            <v>062392</v>
          </cell>
          <cell r="E218" t="str">
            <v>062392 Проценты по долгосрочным займам(корр.счет)</v>
          </cell>
          <cell r="F218">
            <v>244699.48</v>
          </cell>
          <cell r="G218">
            <v>0</v>
          </cell>
          <cell r="H218">
            <v>0</v>
          </cell>
          <cell r="I218">
            <v>0</v>
          </cell>
        </row>
        <row r="219">
          <cell r="D219" t="str">
            <v>063000</v>
          </cell>
          <cell r="E219" t="str">
            <v>063000 Займы полученные от аффелированных лиц</v>
          </cell>
          <cell r="F219">
            <v>0</v>
          </cell>
          <cell r="G219">
            <v>0</v>
          </cell>
          <cell r="I219">
            <v>1500000</v>
          </cell>
        </row>
        <row r="220">
          <cell r="D220" t="str">
            <v>063030</v>
          </cell>
          <cell r="E220" t="str">
            <v>063030 Проценты к уплате по займам от аффилированных лиц</v>
          </cell>
          <cell r="F220">
            <v>0</v>
          </cell>
          <cell r="G220">
            <v>0</v>
          </cell>
          <cell r="I220">
            <v>0</v>
          </cell>
        </row>
        <row r="221">
          <cell r="D221" t="str">
            <v>063039</v>
          </cell>
          <cell r="E221" t="str">
            <v>063039 ПроцентыК уплатеПоЗаймамОтАффилированныхЛиц(кор)</v>
          </cell>
          <cell r="F221">
            <v>0</v>
          </cell>
          <cell r="G221">
            <v>0</v>
          </cell>
          <cell r="I221">
            <v>0</v>
          </cell>
        </row>
        <row r="222">
          <cell r="D222" t="str">
            <v>063090</v>
          </cell>
          <cell r="E222" t="str">
            <v>063090 Займы полученные от аффелированных лиц (корр)</v>
          </cell>
          <cell r="F222">
            <v>0</v>
          </cell>
          <cell r="G222">
            <v>0</v>
          </cell>
          <cell r="I222">
            <v>-224215.63</v>
          </cell>
        </row>
        <row r="223">
          <cell r="D223" t="str">
            <v>070000</v>
          </cell>
          <cell r="E223" t="str">
            <v>070000 Акционерный капитал</v>
          </cell>
          <cell r="F223">
            <v>-266000</v>
          </cell>
          <cell r="G223">
            <v>-266000</v>
          </cell>
          <cell r="H223">
            <v>-266000</v>
          </cell>
          <cell r="I223">
            <v>-266000</v>
          </cell>
        </row>
        <row r="224">
          <cell r="D224" t="str">
            <v>070050</v>
          </cell>
          <cell r="E224" t="str">
            <v>070050 Уставный капитал ООО "Лента"</v>
          </cell>
          <cell r="F224">
            <v>-187293042.09</v>
          </cell>
          <cell r="G224">
            <v>-151903644.03999999</v>
          </cell>
          <cell r="H224">
            <v>-151903644.03999999</v>
          </cell>
          <cell r="I224">
            <v>0</v>
          </cell>
        </row>
        <row r="225">
          <cell r="D225" t="str">
            <v>070100</v>
          </cell>
          <cell r="E225" t="str">
            <v>070100 Добавочный капитал</v>
          </cell>
          <cell r="F225">
            <v>-623503000</v>
          </cell>
          <cell r="G225">
            <v>-623503000</v>
          </cell>
          <cell r="H225">
            <v>-623503000</v>
          </cell>
          <cell r="I225">
            <v>-623503000</v>
          </cell>
        </row>
        <row r="226">
          <cell r="D226" t="str">
            <v>070200</v>
          </cell>
          <cell r="E226" t="str">
            <v>070200 Резерв переоценки ОС, НМА (бух)</v>
          </cell>
          <cell r="F226">
            <v>0</v>
          </cell>
          <cell r="G226">
            <v>0</v>
          </cell>
          <cell r="I226">
            <v>0</v>
          </cell>
        </row>
        <row r="227">
          <cell r="D227" t="str">
            <v>070250</v>
          </cell>
          <cell r="E227" t="str">
            <v>070250 Резерв переоценки ОС, НМА (упр)</v>
          </cell>
          <cell r="F227">
            <v>0</v>
          </cell>
          <cell r="G227">
            <v>0</v>
          </cell>
          <cell r="I227">
            <v>0</v>
          </cell>
        </row>
        <row r="228">
          <cell r="D228" t="str">
            <v>070500</v>
          </cell>
          <cell r="E228" t="str">
            <v>070500 Субсчет капитала</v>
          </cell>
          <cell r="F228">
            <v>0</v>
          </cell>
          <cell r="G228">
            <v>0</v>
          </cell>
          <cell r="I228">
            <v>0</v>
          </cell>
        </row>
        <row r="229">
          <cell r="D229" t="str">
            <v>070550</v>
          </cell>
          <cell r="E229" t="str">
            <v>070550 Взнос учредителей в уставный капитал ООО "Лента"</v>
          </cell>
          <cell r="F229">
            <v>187293042.09</v>
          </cell>
          <cell r="G229">
            <v>151903644.03999999</v>
          </cell>
          <cell r="H229">
            <v>151903644.03999999</v>
          </cell>
          <cell r="I229">
            <v>0</v>
          </cell>
        </row>
        <row r="230">
          <cell r="D230" t="str">
            <v>071000</v>
          </cell>
          <cell r="E230" t="str">
            <v>071000 Pезерв капитала</v>
          </cell>
          <cell r="F230">
            <v>0</v>
          </cell>
          <cell r="G230">
            <v>0</v>
          </cell>
          <cell r="I230">
            <v>0</v>
          </cell>
        </row>
        <row r="231">
          <cell r="D231" t="str">
            <v>071050</v>
          </cell>
          <cell r="E231" t="str">
            <v>071050 Переоценка резерва капитала</v>
          </cell>
          <cell r="F231">
            <v>0</v>
          </cell>
          <cell r="G231">
            <v>0</v>
          </cell>
          <cell r="I231">
            <v>0</v>
          </cell>
        </row>
        <row r="232">
          <cell r="D232" t="str">
            <v>080000</v>
          </cell>
          <cell r="E232" t="str">
            <v>080000 НКС</v>
          </cell>
          <cell r="F232">
            <v>263436472.90000001</v>
          </cell>
          <cell r="G232">
            <v>0</v>
          </cell>
          <cell r="H232">
            <v>0</v>
          </cell>
          <cell r="I232">
            <v>358628828.14999998</v>
          </cell>
        </row>
        <row r="233">
          <cell r="D233" t="str">
            <v>080010</v>
          </cell>
          <cell r="E233" t="str">
            <v>080010 НКС ИнвестПРоекты</v>
          </cell>
          <cell r="F233">
            <v>80498367.040000007</v>
          </cell>
          <cell r="G233">
            <v>0</v>
          </cell>
          <cell r="H233">
            <v>0</v>
          </cell>
          <cell r="I233">
            <v>0</v>
          </cell>
        </row>
        <row r="234">
          <cell r="D234" t="str">
            <v>080020</v>
          </cell>
          <cell r="E234" t="str">
            <v>080020 НКС 802 класс</v>
          </cell>
          <cell r="F234">
            <v>5722110</v>
          </cell>
          <cell r="G234">
            <v>0</v>
          </cell>
          <cell r="H234">
            <v>0</v>
          </cell>
          <cell r="I234">
            <v>0</v>
          </cell>
        </row>
        <row r="235">
          <cell r="D235" t="str">
            <v>080030</v>
          </cell>
          <cell r="E235" t="str">
            <v>080030 СРМ на реализацию</v>
          </cell>
          <cell r="F235">
            <v>0</v>
          </cell>
          <cell r="G235">
            <v>0</v>
          </cell>
          <cell r="I235">
            <v>0</v>
          </cell>
        </row>
        <row r="236">
          <cell r="D236" t="str">
            <v>080040</v>
          </cell>
          <cell r="E236" t="str">
            <v>080040 НКС в пути</v>
          </cell>
          <cell r="F236">
            <v>-754382.53</v>
          </cell>
          <cell r="G236">
            <v>0</v>
          </cell>
          <cell r="H236">
            <v>0</v>
          </cell>
          <cell r="I236">
            <v>0</v>
          </cell>
        </row>
        <row r="237">
          <cell r="D237" t="str">
            <v>080050</v>
          </cell>
          <cell r="E237" t="str">
            <v>080050 ОС на складе</v>
          </cell>
          <cell r="F237">
            <v>321646672.81999999</v>
          </cell>
          <cell r="G237">
            <v>219514249.97999999</v>
          </cell>
          <cell r="H237">
            <v>219514249.97999999</v>
          </cell>
          <cell r="I237">
            <v>0</v>
          </cell>
        </row>
        <row r="238">
          <cell r="D238" t="str">
            <v>080060</v>
          </cell>
          <cell r="E238" t="str">
            <v>080060 НКС 806 класс</v>
          </cell>
          <cell r="F238">
            <v>0</v>
          </cell>
          <cell r="G238">
            <v>0</v>
          </cell>
          <cell r="I238">
            <v>0</v>
          </cell>
        </row>
        <row r="239">
          <cell r="D239" t="str">
            <v>080070</v>
          </cell>
          <cell r="E239" t="str">
            <v>080070 НКС 807 класс</v>
          </cell>
          <cell r="F239">
            <v>0</v>
          </cell>
          <cell r="G239">
            <v>0</v>
          </cell>
          <cell r="H239">
            <v>0</v>
          </cell>
          <cell r="I239">
            <v>0</v>
          </cell>
        </row>
        <row r="240">
          <cell r="D240" t="str">
            <v>080100</v>
          </cell>
          <cell r="E240" t="str">
            <v>080100 ОС на складе или в монтаже</v>
          </cell>
          <cell r="F240">
            <v>0</v>
          </cell>
          <cell r="G240">
            <v>0</v>
          </cell>
          <cell r="I240">
            <v>0</v>
          </cell>
        </row>
        <row r="241">
          <cell r="D241" t="str">
            <v>080130</v>
          </cell>
          <cell r="E241" t="str">
            <v>080130 НКС в пути</v>
          </cell>
          <cell r="F241">
            <v>0</v>
          </cell>
          <cell r="G241">
            <v>0</v>
          </cell>
          <cell r="I241">
            <v>0</v>
          </cell>
        </row>
        <row r="242">
          <cell r="D242" t="str">
            <v>089000</v>
          </cell>
          <cell r="E242" t="str">
            <v>089000 Дополнительные инвестиционные затраты</v>
          </cell>
          <cell r="F242">
            <v>0</v>
          </cell>
          <cell r="G242">
            <v>0</v>
          </cell>
          <cell r="I242">
            <v>0</v>
          </cell>
        </row>
        <row r="243">
          <cell r="D243" t="str">
            <v>098000</v>
          </cell>
          <cell r="E243" t="str">
            <v>098000 Расходы будущих периодов</v>
          </cell>
          <cell r="F243">
            <v>54774.63</v>
          </cell>
          <cell r="G243">
            <v>0</v>
          </cell>
          <cell r="H243">
            <v>0</v>
          </cell>
          <cell r="I243">
            <v>486641.98</v>
          </cell>
        </row>
        <row r="244">
          <cell r="D244" t="str">
            <v>098099</v>
          </cell>
          <cell r="E244" t="str">
            <v>098099 Расходы буд.периодов(корр.счет)</v>
          </cell>
          <cell r="F244">
            <v>-14.3</v>
          </cell>
          <cell r="G244">
            <v>-14.3</v>
          </cell>
          <cell r="H244">
            <v>-14.3</v>
          </cell>
          <cell r="I244">
            <v>-14.3</v>
          </cell>
        </row>
        <row r="245">
          <cell r="D245" t="str">
            <v>099000</v>
          </cell>
          <cell r="E245" t="str">
            <v>099000 Доходы будущих периодов</v>
          </cell>
          <cell r="F245">
            <v>0</v>
          </cell>
          <cell r="G245">
            <v>0</v>
          </cell>
          <cell r="I245">
            <v>0</v>
          </cell>
        </row>
        <row r="246">
          <cell r="D246" t="str">
            <v>100100</v>
          </cell>
          <cell r="E246" t="str">
            <v>100100 Касса магазина N1 - транзит.счет(гл.касса-касс.т.)</v>
          </cell>
          <cell r="F246">
            <v>443152.39</v>
          </cell>
          <cell r="G246">
            <v>0</v>
          </cell>
          <cell r="H246">
            <v>0</v>
          </cell>
          <cell r="I246">
            <v>0</v>
          </cell>
        </row>
        <row r="247">
          <cell r="D247" t="str">
            <v>100110</v>
          </cell>
          <cell r="E247" t="str">
            <v>100110 Касса магазина N1 в RUB</v>
          </cell>
          <cell r="F247">
            <v>40513.269999999997</v>
          </cell>
          <cell r="G247">
            <v>66101.75</v>
          </cell>
          <cell r="H247">
            <v>66101.75</v>
          </cell>
          <cell r="I247">
            <v>615700.35</v>
          </cell>
        </row>
        <row r="248">
          <cell r="D248" t="str">
            <v>100111</v>
          </cell>
          <cell r="E248" t="str">
            <v>100111 Касса магазина Лента-1 (руб.)</v>
          </cell>
          <cell r="F248">
            <v>424657.19</v>
          </cell>
          <cell r="G248">
            <v>1331262.3</v>
          </cell>
          <cell r="H248">
            <v>1331262.3</v>
          </cell>
          <cell r="I248">
            <v>687642.32</v>
          </cell>
        </row>
        <row r="249">
          <cell r="D249" t="str">
            <v>100120</v>
          </cell>
          <cell r="E249" t="str">
            <v>100120 Касса магазина N1 в USD</v>
          </cell>
          <cell r="F249">
            <v>0</v>
          </cell>
          <cell r="G249">
            <v>0</v>
          </cell>
          <cell r="I249">
            <v>0</v>
          </cell>
        </row>
        <row r="250">
          <cell r="D250" t="str">
            <v>100130</v>
          </cell>
          <cell r="E250" t="str">
            <v>100130 Касса магазина N1 в EUR</v>
          </cell>
          <cell r="F250">
            <v>0</v>
          </cell>
          <cell r="G250">
            <v>0</v>
          </cell>
          <cell r="I250">
            <v>0</v>
          </cell>
        </row>
        <row r="251">
          <cell r="D251" t="str">
            <v>100198</v>
          </cell>
          <cell r="E251" t="str">
            <v>100198 Касса магазина Лента-1 (ваучеры)</v>
          </cell>
          <cell r="F251">
            <v>0</v>
          </cell>
          <cell r="G251">
            <v>-500</v>
          </cell>
          <cell r="H251">
            <v>-500</v>
          </cell>
          <cell r="I251">
            <v>0</v>
          </cell>
        </row>
        <row r="252">
          <cell r="D252" t="str">
            <v>100199</v>
          </cell>
          <cell r="E252" t="str">
            <v>100199 Транзитный счет для отчетов касс (снятие) Лента-1</v>
          </cell>
          <cell r="F252">
            <v>0</v>
          </cell>
          <cell r="G252">
            <v>0</v>
          </cell>
          <cell r="H252">
            <v>0</v>
          </cell>
          <cell r="I252">
            <v>0</v>
          </cell>
        </row>
        <row r="253">
          <cell r="D253" t="str">
            <v>100200</v>
          </cell>
          <cell r="E253" t="str">
            <v>100200 Касса магазина N2 - транзит.счет(гл.касса-касс.т.)</v>
          </cell>
          <cell r="F253">
            <v>932877.8</v>
          </cell>
          <cell r="G253">
            <v>0</v>
          </cell>
          <cell r="H253">
            <v>0</v>
          </cell>
          <cell r="I253">
            <v>0</v>
          </cell>
        </row>
        <row r="254">
          <cell r="D254" t="str">
            <v>100210</v>
          </cell>
          <cell r="E254" t="str">
            <v>100210 Касса магазина N2 в RUB</v>
          </cell>
          <cell r="F254">
            <v>389835.69</v>
          </cell>
          <cell r="G254">
            <v>2373791.54</v>
          </cell>
          <cell r="H254">
            <v>2373791.54</v>
          </cell>
          <cell r="I254">
            <v>193985.47</v>
          </cell>
        </row>
        <row r="255">
          <cell r="D255" t="str">
            <v>100211</v>
          </cell>
          <cell r="E255" t="str">
            <v>100211 Касса магазина Лента-2 (руб.)</v>
          </cell>
          <cell r="F255">
            <v>124691.08</v>
          </cell>
          <cell r="G255">
            <v>917141.97</v>
          </cell>
          <cell r="H255">
            <v>917141.97</v>
          </cell>
          <cell r="I255">
            <v>1563953.41</v>
          </cell>
        </row>
        <row r="256">
          <cell r="D256" t="str">
            <v>100220</v>
          </cell>
          <cell r="E256" t="str">
            <v>100220 Касса магазина N2 в USD</v>
          </cell>
          <cell r="F256">
            <v>6746.31</v>
          </cell>
          <cell r="G256">
            <v>6994.15</v>
          </cell>
          <cell r="H256">
            <v>6994.15</v>
          </cell>
          <cell r="I256">
            <v>0</v>
          </cell>
        </row>
        <row r="257">
          <cell r="D257" t="str">
            <v>100230</v>
          </cell>
          <cell r="E257" t="str">
            <v>100230 Касса магазина N2 в EUR</v>
          </cell>
          <cell r="F257">
            <v>0</v>
          </cell>
          <cell r="G257">
            <v>0</v>
          </cell>
          <cell r="I257">
            <v>0</v>
          </cell>
        </row>
        <row r="258">
          <cell r="D258" t="str">
            <v>100298</v>
          </cell>
          <cell r="E258" t="str">
            <v>100298 Касса магазина Лента-2 (ваучеры)</v>
          </cell>
          <cell r="F258">
            <v>-2998.11</v>
          </cell>
          <cell r="G258">
            <v>0</v>
          </cell>
          <cell r="I258">
            <v>0</v>
          </cell>
        </row>
        <row r="259">
          <cell r="D259" t="str">
            <v>100299</v>
          </cell>
          <cell r="E259" t="str">
            <v>100299 Транзитный счет для отчетов касс (снятие) Лента-2</v>
          </cell>
          <cell r="F259">
            <v>742827.47</v>
          </cell>
          <cell r="G259">
            <v>0</v>
          </cell>
          <cell r="H259">
            <v>0</v>
          </cell>
          <cell r="I259">
            <v>0</v>
          </cell>
        </row>
        <row r="260">
          <cell r="D260" t="str">
            <v>100300</v>
          </cell>
          <cell r="E260" t="str">
            <v>100300 Касса магазина N3 - транзит.счет(гл.касса-касс.т.)</v>
          </cell>
          <cell r="F260">
            <v>4106368.65</v>
          </cell>
          <cell r="G260">
            <v>0</v>
          </cell>
          <cell r="H260">
            <v>0</v>
          </cell>
          <cell r="I260">
            <v>0</v>
          </cell>
        </row>
        <row r="261">
          <cell r="D261" t="str">
            <v>100310</v>
          </cell>
          <cell r="E261" t="str">
            <v>100310 Касса магазина N3 в RUB</v>
          </cell>
          <cell r="F261">
            <v>91732.3</v>
          </cell>
          <cell r="G261">
            <v>34894.199999999997</v>
          </cell>
          <cell r="H261">
            <v>34894.199999999997</v>
          </cell>
          <cell r="I261">
            <v>1167274.94</v>
          </cell>
        </row>
        <row r="262">
          <cell r="D262" t="str">
            <v>100311</v>
          </cell>
          <cell r="E262" t="str">
            <v>100311 Касса магазина Лента-3 (руб.)</v>
          </cell>
          <cell r="F262">
            <v>144140.53</v>
          </cell>
          <cell r="G262">
            <v>2387644.06</v>
          </cell>
          <cell r="H262">
            <v>2387644.06</v>
          </cell>
          <cell r="I262">
            <v>1375198.69</v>
          </cell>
        </row>
        <row r="263">
          <cell r="D263" t="str">
            <v>100320</v>
          </cell>
          <cell r="E263" t="str">
            <v>100320 Касса магазина N3 в USD</v>
          </cell>
          <cell r="F263">
            <v>0</v>
          </cell>
          <cell r="G263">
            <v>0</v>
          </cell>
          <cell r="I263">
            <v>0</v>
          </cell>
        </row>
        <row r="264">
          <cell r="D264" t="str">
            <v>100330</v>
          </cell>
          <cell r="E264" t="str">
            <v>100330 Касса магазина N3 в EUR</v>
          </cell>
          <cell r="F264">
            <v>0</v>
          </cell>
          <cell r="G264">
            <v>0</v>
          </cell>
          <cell r="I264">
            <v>0</v>
          </cell>
        </row>
        <row r="265">
          <cell r="D265" t="str">
            <v>100398</v>
          </cell>
          <cell r="E265" t="str">
            <v>100398 Касса магазина Лента-3 (ваучеры)</v>
          </cell>
          <cell r="F265">
            <v>0</v>
          </cell>
          <cell r="G265">
            <v>0</v>
          </cell>
          <cell r="I265">
            <v>0</v>
          </cell>
        </row>
        <row r="266">
          <cell r="D266" t="str">
            <v>100399</v>
          </cell>
          <cell r="E266" t="str">
            <v>100399 Транзитный счет для отчетов касс (снятие) Лента-3</v>
          </cell>
          <cell r="F266">
            <v>-1002861.35</v>
          </cell>
          <cell r="G266">
            <v>0</v>
          </cell>
          <cell r="H266">
            <v>0</v>
          </cell>
          <cell r="I266">
            <v>0</v>
          </cell>
        </row>
        <row r="267">
          <cell r="D267" t="str">
            <v>100400</v>
          </cell>
          <cell r="E267" t="str">
            <v>100400 Касса магазина N4 - транзит.счет(гл.касса-касс.т.)</v>
          </cell>
          <cell r="F267">
            <v>3865303.64</v>
          </cell>
          <cell r="G267">
            <v>0</v>
          </cell>
          <cell r="H267">
            <v>0</v>
          </cell>
          <cell r="I267">
            <v>0</v>
          </cell>
        </row>
        <row r="268">
          <cell r="D268" t="str">
            <v>100410</v>
          </cell>
          <cell r="E268" t="str">
            <v>100410 Касса магазина N4 в RUB</v>
          </cell>
          <cell r="F268">
            <v>363096.63</v>
          </cell>
          <cell r="G268">
            <v>132310.87</v>
          </cell>
          <cell r="H268">
            <v>132310.87</v>
          </cell>
          <cell r="I268">
            <v>1266841.6000000001</v>
          </cell>
        </row>
        <row r="269">
          <cell r="D269" t="str">
            <v>100411</v>
          </cell>
          <cell r="E269" t="str">
            <v>100411 Касса магазина Лента-4 (руб.)</v>
          </cell>
          <cell r="F269">
            <v>675396.16</v>
          </cell>
          <cell r="G269">
            <v>2872539.46</v>
          </cell>
          <cell r="H269">
            <v>2872539.46</v>
          </cell>
          <cell r="I269">
            <v>4038964.97</v>
          </cell>
        </row>
        <row r="270">
          <cell r="D270" t="str">
            <v>100420</v>
          </cell>
          <cell r="E270" t="str">
            <v>100420 Касса магазина N4 в USD</v>
          </cell>
          <cell r="F270">
            <v>0</v>
          </cell>
          <cell r="G270">
            <v>0</v>
          </cell>
          <cell r="I270">
            <v>0</v>
          </cell>
        </row>
        <row r="271">
          <cell r="D271" t="str">
            <v>100430</v>
          </cell>
          <cell r="E271" t="str">
            <v>100430 Касса магазина N4 в EUR</v>
          </cell>
          <cell r="F271">
            <v>0</v>
          </cell>
          <cell r="G271">
            <v>0</v>
          </cell>
          <cell r="I271">
            <v>0</v>
          </cell>
        </row>
        <row r="272">
          <cell r="D272" t="str">
            <v>100498</v>
          </cell>
          <cell r="E272" t="str">
            <v>100498 Касса магазина Лента-4 (ваучеры)</v>
          </cell>
          <cell r="F272">
            <v>0</v>
          </cell>
          <cell r="G272">
            <v>-7877.53</v>
          </cell>
          <cell r="H272">
            <v>-7877.53</v>
          </cell>
          <cell r="I272">
            <v>0</v>
          </cell>
        </row>
        <row r="273">
          <cell r="D273" t="str">
            <v>100499</v>
          </cell>
          <cell r="E273" t="str">
            <v>100499 Транзитный счет для отчетов касс (снятие) Лента-4</v>
          </cell>
          <cell r="F273">
            <v>-860076.6</v>
          </cell>
          <cell r="G273">
            <v>0</v>
          </cell>
          <cell r="H273">
            <v>0</v>
          </cell>
          <cell r="I273">
            <v>0</v>
          </cell>
        </row>
        <row r="274">
          <cell r="D274" t="str">
            <v>100500</v>
          </cell>
          <cell r="E274" t="str">
            <v>100500 Касса магазина N5 - транзит.счет(гл.касса-касс.т.)</v>
          </cell>
          <cell r="F274">
            <v>3866886.06</v>
          </cell>
          <cell r="G274">
            <v>0</v>
          </cell>
          <cell r="H274">
            <v>0</v>
          </cell>
          <cell r="I274">
            <v>0</v>
          </cell>
        </row>
        <row r="275">
          <cell r="D275" t="str">
            <v>100510</v>
          </cell>
          <cell r="E275" t="str">
            <v>100510 Касса магазина N5 в RUB</v>
          </cell>
          <cell r="F275">
            <v>148361.21</v>
          </cell>
          <cell r="G275">
            <v>119281.69</v>
          </cell>
          <cell r="H275">
            <v>119281.69</v>
          </cell>
          <cell r="I275">
            <v>1063731.23</v>
          </cell>
        </row>
        <row r="276">
          <cell r="D276" t="str">
            <v>100511</v>
          </cell>
          <cell r="E276" t="str">
            <v>100511 Касса магазина Лента-5 (руб.)</v>
          </cell>
          <cell r="F276">
            <v>307649.94</v>
          </cell>
          <cell r="G276">
            <v>2290189.77</v>
          </cell>
          <cell r="H276">
            <v>2290189.77</v>
          </cell>
          <cell r="I276">
            <v>1908049.85</v>
          </cell>
        </row>
        <row r="277">
          <cell r="D277" t="str">
            <v>100598</v>
          </cell>
          <cell r="E277" t="str">
            <v>100598 Касса магазина Лента-5 (ваучеры)</v>
          </cell>
          <cell r="F277">
            <v>-9780.7099999999991</v>
          </cell>
          <cell r="G277">
            <v>0</v>
          </cell>
          <cell r="I277">
            <v>0</v>
          </cell>
        </row>
        <row r="278">
          <cell r="D278" t="str">
            <v>100599</v>
          </cell>
          <cell r="E278" t="str">
            <v>100599 Транзитный счет для отчетов касс (снятие) Лента-5</v>
          </cell>
          <cell r="F278">
            <v>-98915.87</v>
          </cell>
          <cell r="G278">
            <v>0</v>
          </cell>
          <cell r="H278">
            <v>0</v>
          </cell>
          <cell r="I278">
            <v>0</v>
          </cell>
        </row>
        <row r="279">
          <cell r="D279" t="str">
            <v>100600</v>
          </cell>
          <cell r="E279" t="str">
            <v>100600 Касса магазина N6 - транзит.счет(гл.касса-касс.т.)</v>
          </cell>
          <cell r="F279">
            <v>2640696.31</v>
          </cell>
          <cell r="G279">
            <v>0</v>
          </cell>
          <cell r="H279">
            <v>0</v>
          </cell>
          <cell r="I279">
            <v>0</v>
          </cell>
        </row>
        <row r="280">
          <cell r="D280" t="str">
            <v>100610</v>
          </cell>
          <cell r="E280" t="str">
            <v>100610 Касса магазина N6 в RUB</v>
          </cell>
          <cell r="F280">
            <v>259362.35</v>
          </cell>
          <cell r="G280">
            <v>173065.64</v>
          </cell>
          <cell r="H280">
            <v>173065.64</v>
          </cell>
          <cell r="I280">
            <v>821912.03</v>
          </cell>
        </row>
        <row r="281">
          <cell r="D281" t="str">
            <v>100611</v>
          </cell>
          <cell r="E281" t="str">
            <v>100611 Касса магазина Лента-6 (руб.)</v>
          </cell>
          <cell r="F281">
            <v>2279347.4500000002</v>
          </cell>
          <cell r="G281">
            <v>6248708.29</v>
          </cell>
          <cell r="H281">
            <v>6248708.29</v>
          </cell>
          <cell r="I281">
            <v>4088734.6</v>
          </cell>
        </row>
        <row r="282">
          <cell r="D282" t="str">
            <v>100698</v>
          </cell>
          <cell r="E282" t="str">
            <v>100698 Касса магазина Лента-6 (ваучеры)</v>
          </cell>
          <cell r="F282">
            <v>0</v>
          </cell>
          <cell r="G282">
            <v>0</v>
          </cell>
          <cell r="I282">
            <v>0</v>
          </cell>
        </row>
        <row r="283">
          <cell r="D283" t="str">
            <v>100699</v>
          </cell>
          <cell r="E283" t="str">
            <v>100699 Транзитный счет для отчетов касс (снятие) Лента-6</v>
          </cell>
          <cell r="F283">
            <v>1290183.0900000001</v>
          </cell>
          <cell r="G283">
            <v>0</v>
          </cell>
          <cell r="H283">
            <v>0</v>
          </cell>
          <cell r="I283">
            <v>0</v>
          </cell>
        </row>
        <row r="284">
          <cell r="D284" t="str">
            <v>100700</v>
          </cell>
          <cell r="E284" t="str">
            <v>100700 Касса магазина N7 - транзит.счет(гл.касса-касс.т.)</v>
          </cell>
          <cell r="F284">
            <v>924679.12</v>
          </cell>
          <cell r="G284">
            <v>0</v>
          </cell>
          <cell r="H284">
            <v>0</v>
          </cell>
          <cell r="I284">
            <v>0</v>
          </cell>
        </row>
        <row r="285">
          <cell r="D285" t="str">
            <v>100710</v>
          </cell>
          <cell r="E285" t="str">
            <v>100710 Касса магазина №7-  в RUB</v>
          </cell>
          <cell r="F285">
            <v>45101.19</v>
          </cell>
          <cell r="G285">
            <v>5149.5</v>
          </cell>
          <cell r="H285">
            <v>5149.5</v>
          </cell>
          <cell r="I285">
            <v>0</v>
          </cell>
        </row>
        <row r="286">
          <cell r="D286" t="str">
            <v>100711</v>
          </cell>
          <cell r="E286" t="str">
            <v>100711 Касса магазина Лента-7 (руб.)</v>
          </cell>
          <cell r="F286">
            <v>185591.02</v>
          </cell>
          <cell r="G286">
            <v>2139436.12</v>
          </cell>
          <cell r="H286">
            <v>2139436.12</v>
          </cell>
          <cell r="I286">
            <v>0</v>
          </cell>
        </row>
        <row r="287">
          <cell r="D287" t="str">
            <v>100798</v>
          </cell>
          <cell r="E287" t="str">
            <v>100798 Касса магазина Лента-7 (ваучеры)</v>
          </cell>
          <cell r="F287">
            <v>0</v>
          </cell>
          <cell r="G287">
            <v>-1500</v>
          </cell>
          <cell r="H287">
            <v>-1500</v>
          </cell>
          <cell r="I287">
            <v>0</v>
          </cell>
        </row>
        <row r="288">
          <cell r="D288" t="str">
            <v>100799</v>
          </cell>
          <cell r="E288" t="str">
            <v>100799 Транзитный счет для отчетов касс (снятие) Лента-7</v>
          </cell>
          <cell r="F288">
            <v>1083172.78</v>
          </cell>
          <cell r="G288">
            <v>157346.35</v>
          </cell>
          <cell r="H288">
            <v>157346.35</v>
          </cell>
          <cell r="I288">
            <v>0</v>
          </cell>
        </row>
        <row r="289">
          <cell r="D289" t="str">
            <v>100800</v>
          </cell>
          <cell r="E289" t="str">
            <v>100800 Касса магазина N8 - транзит.счет(гл.касса-касс.т.)</v>
          </cell>
          <cell r="F289">
            <v>3236249.55</v>
          </cell>
          <cell r="G289">
            <v>0</v>
          </cell>
          <cell r="H289">
            <v>0</v>
          </cell>
          <cell r="I289">
            <v>0</v>
          </cell>
        </row>
        <row r="290">
          <cell r="D290" t="str">
            <v>100810</v>
          </cell>
          <cell r="E290" t="str">
            <v>100810 Касса магазина N8 в RUB</v>
          </cell>
          <cell r="F290">
            <v>73695.789999999994</v>
          </cell>
          <cell r="G290">
            <v>20909.73</v>
          </cell>
          <cell r="H290">
            <v>20909.73</v>
          </cell>
          <cell r="I290">
            <v>0</v>
          </cell>
        </row>
        <row r="291">
          <cell r="D291" t="str">
            <v>100811</v>
          </cell>
          <cell r="E291" t="str">
            <v>100811 Касса магазина Лента-8 (руб.)</v>
          </cell>
          <cell r="F291">
            <v>1246851.76</v>
          </cell>
          <cell r="G291">
            <v>2178678.52</v>
          </cell>
          <cell r="H291">
            <v>2178678.52</v>
          </cell>
          <cell r="I291">
            <v>0</v>
          </cell>
        </row>
        <row r="292">
          <cell r="D292" t="str">
            <v>100898</v>
          </cell>
          <cell r="E292" t="str">
            <v>100898 Касса магазина Лента-8 (ваучеры)</v>
          </cell>
          <cell r="F292">
            <v>0</v>
          </cell>
          <cell r="G292">
            <v>0</v>
          </cell>
          <cell r="H292">
            <v>0</v>
          </cell>
          <cell r="I292">
            <v>0</v>
          </cell>
        </row>
        <row r="293">
          <cell r="D293" t="str">
            <v>100899</v>
          </cell>
          <cell r="E293" t="str">
            <v>100899 Транзитный счет для отчетов касс (снятие) Лента-8</v>
          </cell>
          <cell r="F293">
            <v>-898500</v>
          </cell>
          <cell r="G293">
            <v>0</v>
          </cell>
          <cell r="H293">
            <v>0</v>
          </cell>
          <cell r="I293">
            <v>0</v>
          </cell>
        </row>
        <row r="294">
          <cell r="D294" t="str">
            <v>100900</v>
          </cell>
          <cell r="E294" t="str">
            <v>100900 Касса магазина N9 - транзит.счет(гл.касса-касс.т.)</v>
          </cell>
          <cell r="F294">
            <v>0</v>
          </cell>
          <cell r="G294">
            <v>0</v>
          </cell>
          <cell r="H294">
            <v>0</v>
          </cell>
          <cell r="I294">
            <v>0</v>
          </cell>
        </row>
        <row r="295">
          <cell r="D295" t="str">
            <v>100910</v>
          </cell>
          <cell r="E295" t="str">
            <v>100910 Касса магазина N9 в RUB</v>
          </cell>
          <cell r="F295">
            <v>0</v>
          </cell>
          <cell r="G295">
            <v>0</v>
          </cell>
          <cell r="I295">
            <v>0</v>
          </cell>
        </row>
        <row r="296">
          <cell r="D296" t="str">
            <v>100911</v>
          </cell>
          <cell r="E296" t="str">
            <v>100911 Касса магазина Лента-9 (руб.)</v>
          </cell>
          <cell r="F296">
            <v>0</v>
          </cell>
          <cell r="G296">
            <v>0</v>
          </cell>
          <cell r="H296">
            <v>0</v>
          </cell>
          <cell r="I296">
            <v>0</v>
          </cell>
        </row>
        <row r="297">
          <cell r="D297" t="str">
            <v>100998</v>
          </cell>
          <cell r="E297" t="str">
            <v>100998 Касса магазина Лента-9 (ваучеры)</v>
          </cell>
          <cell r="F297">
            <v>0</v>
          </cell>
          <cell r="G297">
            <v>0</v>
          </cell>
          <cell r="I297">
            <v>0</v>
          </cell>
        </row>
        <row r="298">
          <cell r="D298" t="str">
            <v>100999</v>
          </cell>
          <cell r="E298" t="str">
            <v>100999 Транзитный счет для отчетов касс (снятие) Лента-9</v>
          </cell>
          <cell r="F298">
            <v>0</v>
          </cell>
          <cell r="G298">
            <v>0</v>
          </cell>
          <cell r="H298">
            <v>0</v>
          </cell>
          <cell r="I298">
            <v>0</v>
          </cell>
        </row>
        <row r="299">
          <cell r="D299" t="str">
            <v>101000</v>
          </cell>
          <cell r="E299" t="str">
            <v>101000 Касса магазина N10- транзит.счет(гл.касса-касс.т.)</v>
          </cell>
          <cell r="F299">
            <v>1670315.47</v>
          </cell>
          <cell r="G299">
            <v>0</v>
          </cell>
          <cell r="H299">
            <v>0</v>
          </cell>
          <cell r="I299">
            <v>0</v>
          </cell>
        </row>
        <row r="300">
          <cell r="D300" t="str">
            <v>101010</v>
          </cell>
          <cell r="E300" t="str">
            <v>101010 Касса№10- в РУБ</v>
          </cell>
          <cell r="F300">
            <v>108713.31</v>
          </cell>
          <cell r="G300">
            <v>17771.14</v>
          </cell>
          <cell r="H300">
            <v>17771.14</v>
          </cell>
          <cell r="I300">
            <v>0</v>
          </cell>
        </row>
        <row r="301">
          <cell r="D301" t="str">
            <v>101011</v>
          </cell>
          <cell r="E301" t="str">
            <v>101011 Касса магазина Лента-10 (руб.)</v>
          </cell>
          <cell r="F301">
            <v>889913.5</v>
          </cell>
          <cell r="G301">
            <v>3890842.66</v>
          </cell>
          <cell r="H301">
            <v>3890842.66</v>
          </cell>
          <cell r="I301">
            <v>0</v>
          </cell>
        </row>
        <row r="302">
          <cell r="D302" t="str">
            <v>101020</v>
          </cell>
          <cell r="E302" t="str">
            <v>101020 Касса в иностранной валюте USD</v>
          </cell>
          <cell r="F302">
            <v>0</v>
          </cell>
          <cell r="G302">
            <v>0</v>
          </cell>
          <cell r="I302">
            <v>0</v>
          </cell>
        </row>
        <row r="303">
          <cell r="D303" t="str">
            <v>101030</v>
          </cell>
          <cell r="E303" t="str">
            <v>101030 Касса в иностранной валюте EUR</v>
          </cell>
          <cell r="F303">
            <v>0</v>
          </cell>
          <cell r="G303">
            <v>0</v>
          </cell>
          <cell r="I303">
            <v>0</v>
          </cell>
        </row>
        <row r="304">
          <cell r="D304" t="str">
            <v>101098</v>
          </cell>
          <cell r="E304" t="str">
            <v>101098 Касса магазина Лента-10 (ваучеры)</v>
          </cell>
          <cell r="F304">
            <v>0</v>
          </cell>
          <cell r="G304">
            <v>-1500</v>
          </cell>
          <cell r="H304">
            <v>-1500</v>
          </cell>
          <cell r="I304">
            <v>0</v>
          </cell>
        </row>
        <row r="305">
          <cell r="D305" t="str">
            <v>101099</v>
          </cell>
          <cell r="E305" t="str">
            <v>101099 Транзитный счет для отчетов касс (снятие) Лента-10</v>
          </cell>
          <cell r="F305">
            <v>2058436.7</v>
          </cell>
          <cell r="G305">
            <v>0</v>
          </cell>
          <cell r="H305">
            <v>0</v>
          </cell>
          <cell r="I305">
            <v>0</v>
          </cell>
        </row>
        <row r="306">
          <cell r="D306" t="str">
            <v>108100</v>
          </cell>
          <cell r="E306" t="str">
            <v>108100 Специальные бланки</v>
          </cell>
          <cell r="F306">
            <v>94414</v>
          </cell>
          <cell r="G306">
            <v>105636.4</v>
          </cell>
          <cell r="H306">
            <v>105636.4</v>
          </cell>
          <cell r="I306">
            <v>0</v>
          </cell>
        </row>
        <row r="307">
          <cell r="D307" t="str">
            <v>108998</v>
          </cell>
          <cell r="E307" t="str">
            <v>108998 Транзитный счет для продаж по ваучерам(корр)</v>
          </cell>
          <cell r="F307">
            <v>0</v>
          </cell>
          <cell r="G307">
            <v>0</v>
          </cell>
          <cell r="I307">
            <v>0</v>
          </cell>
        </row>
        <row r="308">
          <cell r="D308" t="str">
            <v>108999</v>
          </cell>
          <cell r="E308" t="str">
            <v>108999 Транзитный счет для продаж по ваучерам</v>
          </cell>
          <cell r="F308">
            <v>-587923.99</v>
          </cell>
          <cell r="G308">
            <v>-2768522.47</v>
          </cell>
          <cell r="H308">
            <v>-2768522.47</v>
          </cell>
          <cell r="I308">
            <v>-419400</v>
          </cell>
        </row>
        <row r="309">
          <cell r="D309" t="str">
            <v>109080</v>
          </cell>
          <cell r="E309" t="str">
            <v>109080 Transit for FBCJ SGL operations - receivables</v>
          </cell>
          <cell r="F309">
            <v>0</v>
          </cell>
          <cell r="G309">
            <v>0</v>
          </cell>
          <cell r="I309">
            <v>0</v>
          </cell>
        </row>
        <row r="310">
          <cell r="D310" t="str">
            <v>109081</v>
          </cell>
          <cell r="E310" t="str">
            <v>109081 Transit for FBCJ SGL operations - payables</v>
          </cell>
          <cell r="F310">
            <v>0</v>
          </cell>
          <cell r="G310">
            <v>0</v>
          </cell>
          <cell r="I310">
            <v>0</v>
          </cell>
        </row>
        <row r="311">
          <cell r="D311" t="str">
            <v>109082</v>
          </cell>
          <cell r="E311" t="str">
            <v>109082 Поступление наличных средств из банка</v>
          </cell>
          <cell r="F311">
            <v>0</v>
          </cell>
          <cell r="G311">
            <v>0</v>
          </cell>
          <cell r="I311">
            <v>0</v>
          </cell>
        </row>
        <row r="312">
          <cell r="D312" t="str">
            <v>109990</v>
          </cell>
          <cell r="E312" t="str">
            <v>109990 Технический счет для SD-клиентов</v>
          </cell>
          <cell r="F312">
            <v>0</v>
          </cell>
          <cell r="G312">
            <v>0</v>
          </cell>
          <cell r="I312">
            <v>0</v>
          </cell>
        </row>
        <row r="313">
          <cell r="D313" t="str">
            <v>109999</v>
          </cell>
          <cell r="E313" t="str">
            <v>109999 Транзитный счет для продаж по кредитным картам</v>
          </cell>
          <cell r="F313">
            <v>2445582.2200000002</v>
          </cell>
          <cell r="G313">
            <v>12241108.68</v>
          </cell>
          <cell r="H313">
            <v>12241108.68</v>
          </cell>
          <cell r="I313">
            <v>4133849.55</v>
          </cell>
        </row>
        <row r="314">
          <cell r="D314" t="str">
            <v>110101</v>
          </cell>
          <cell r="E314" t="str">
            <v>110101 Пионер Альфабанк RUB 40702810900020001726</v>
          </cell>
          <cell r="F314">
            <v>0</v>
          </cell>
          <cell r="G314">
            <v>0</v>
          </cell>
          <cell r="I314">
            <v>0</v>
          </cell>
        </row>
        <row r="315">
          <cell r="D315" t="str">
            <v>110102</v>
          </cell>
          <cell r="E315" t="str">
            <v>110102 Пионер Балт.Банк RUB 40702810300000016147</v>
          </cell>
          <cell r="F315">
            <v>0</v>
          </cell>
          <cell r="G315">
            <v>0</v>
          </cell>
          <cell r="I315">
            <v>0</v>
          </cell>
        </row>
        <row r="316">
          <cell r="D316" t="str">
            <v>110103</v>
          </cell>
          <cell r="E316" t="str">
            <v>110103 Пионер СитиИнвест RUB 40702810800000000449</v>
          </cell>
          <cell r="F316">
            <v>0</v>
          </cell>
          <cell r="G316">
            <v>0</v>
          </cell>
          <cell r="I316">
            <v>0</v>
          </cell>
        </row>
        <row r="317">
          <cell r="D317" t="str">
            <v>110104</v>
          </cell>
          <cell r="E317" t="str">
            <v>110104 Пионер ПСБ RUB 40702810439000002935</v>
          </cell>
          <cell r="F317">
            <v>0</v>
          </cell>
          <cell r="G317">
            <v>0</v>
          </cell>
          <cell r="I317">
            <v>0</v>
          </cell>
        </row>
        <row r="318">
          <cell r="D318" t="str">
            <v>110105</v>
          </cell>
          <cell r="E318" t="str">
            <v>110105 Пионер Сбербанк RUB 40702810355130141544</v>
          </cell>
          <cell r="F318">
            <v>0</v>
          </cell>
          <cell r="G318">
            <v>0</v>
          </cell>
          <cell r="I318">
            <v>0</v>
          </cell>
        </row>
        <row r="319">
          <cell r="D319" t="str">
            <v>110201</v>
          </cell>
          <cell r="E319" t="str">
            <v>110201 Факел Альфабанк RUB 40702810100020004743</v>
          </cell>
          <cell r="F319">
            <v>0</v>
          </cell>
          <cell r="G319">
            <v>0</v>
          </cell>
          <cell r="I319">
            <v>0</v>
          </cell>
        </row>
        <row r="320">
          <cell r="D320" t="str">
            <v>110202</v>
          </cell>
          <cell r="E320" t="str">
            <v>110202 Факел Балт.Банк RUB 40702810900000016628</v>
          </cell>
          <cell r="F320">
            <v>0</v>
          </cell>
          <cell r="G320">
            <v>0</v>
          </cell>
          <cell r="I320">
            <v>0</v>
          </cell>
        </row>
        <row r="321">
          <cell r="D321" t="str">
            <v>110203</v>
          </cell>
          <cell r="E321" t="str">
            <v>110203 Факел ПСБ RUB 40702810139000002934</v>
          </cell>
          <cell r="F321">
            <v>0</v>
          </cell>
          <cell r="G321">
            <v>0</v>
          </cell>
          <cell r="I321">
            <v>0</v>
          </cell>
        </row>
        <row r="322">
          <cell r="D322" t="str">
            <v>110204</v>
          </cell>
          <cell r="E322" t="str">
            <v>110204 Факел ПСБ RUB 40702810539000002864</v>
          </cell>
          <cell r="F322">
            <v>0</v>
          </cell>
          <cell r="G322">
            <v>0</v>
          </cell>
          <cell r="I322">
            <v>1081008.29</v>
          </cell>
        </row>
        <row r="323">
          <cell r="D323" t="str">
            <v>110205</v>
          </cell>
          <cell r="E323" t="str">
            <v>110205 Факел Сбербанк RUB 40702810955000100099</v>
          </cell>
          <cell r="F323">
            <v>0</v>
          </cell>
          <cell r="G323">
            <v>0</v>
          </cell>
          <cell r="I323">
            <v>0</v>
          </cell>
        </row>
        <row r="324">
          <cell r="D324" t="str">
            <v>110206</v>
          </cell>
          <cell r="E324" t="str">
            <v>110206 Факел Уралсиб RUB 40702810522000001193</v>
          </cell>
          <cell r="F324">
            <v>0</v>
          </cell>
          <cell r="G324">
            <v>0</v>
          </cell>
          <cell r="I324">
            <v>0</v>
          </cell>
        </row>
        <row r="325">
          <cell r="D325" t="str">
            <v>110207</v>
          </cell>
          <cell r="E325" t="str">
            <v>110207 Факел Райффайзен RUB 40702810503000402381</v>
          </cell>
          <cell r="F325">
            <v>0</v>
          </cell>
          <cell r="G325">
            <v>0</v>
          </cell>
          <cell r="I325">
            <v>0</v>
          </cell>
        </row>
        <row r="326">
          <cell r="D326" t="str">
            <v>110301</v>
          </cell>
          <cell r="E326" t="str">
            <v>110301 Эвита Балт.Банк RUB 40702810200000016292</v>
          </cell>
          <cell r="F326">
            <v>0</v>
          </cell>
          <cell r="G326">
            <v>0</v>
          </cell>
          <cell r="I326">
            <v>0</v>
          </cell>
        </row>
        <row r="327">
          <cell r="D327" t="str">
            <v>110302</v>
          </cell>
          <cell r="E327" t="str">
            <v>110302 Эвита ПСБ RUB 40702810639000002997</v>
          </cell>
          <cell r="F327">
            <v>0</v>
          </cell>
          <cell r="G327">
            <v>0</v>
          </cell>
          <cell r="I327">
            <v>0</v>
          </cell>
        </row>
        <row r="328">
          <cell r="D328" t="str">
            <v>110303</v>
          </cell>
          <cell r="E328" t="str">
            <v>110303 Эвита ПСБ RUB 40702810639000002887</v>
          </cell>
          <cell r="F328">
            <v>0</v>
          </cell>
          <cell r="G328">
            <v>0</v>
          </cell>
          <cell r="I328">
            <v>718295.57</v>
          </cell>
        </row>
        <row r="329">
          <cell r="D329" t="str">
            <v>110304</v>
          </cell>
          <cell r="E329" t="str">
            <v>110304 Эвита Уралсиб RUB 40702810522000001630</v>
          </cell>
          <cell r="F329">
            <v>0</v>
          </cell>
          <cell r="G329">
            <v>0</v>
          </cell>
          <cell r="I329">
            <v>0</v>
          </cell>
        </row>
        <row r="330">
          <cell r="D330" t="str">
            <v>110305</v>
          </cell>
          <cell r="E330" t="str">
            <v>110305 Эвита Райффайзен RUB 40702810403000402384</v>
          </cell>
          <cell r="F330">
            <v>0</v>
          </cell>
          <cell r="G330">
            <v>0</v>
          </cell>
          <cell r="I330">
            <v>0</v>
          </cell>
        </row>
        <row r="331">
          <cell r="D331" t="str">
            <v>110401</v>
          </cell>
          <cell r="E331" t="str">
            <v>110401 Омни Альфабанк RUB 40702810900020000594</v>
          </cell>
          <cell r="F331">
            <v>0</v>
          </cell>
          <cell r="G331">
            <v>0</v>
          </cell>
          <cell r="I331">
            <v>0</v>
          </cell>
        </row>
        <row r="332">
          <cell r="D332" t="str">
            <v>110402</v>
          </cell>
          <cell r="E332" t="str">
            <v>110402 Омни ПСБ RUB 40702810600000100559</v>
          </cell>
          <cell r="F332">
            <v>0</v>
          </cell>
          <cell r="G332">
            <v>0</v>
          </cell>
          <cell r="I332">
            <v>0</v>
          </cell>
        </row>
        <row r="333">
          <cell r="D333" t="str">
            <v>110403</v>
          </cell>
          <cell r="E333" t="str">
            <v>110403 Омни ПСБ RUB 40702810639000003970</v>
          </cell>
          <cell r="F333">
            <v>0</v>
          </cell>
          <cell r="G333">
            <v>0</v>
          </cell>
          <cell r="I333">
            <v>0</v>
          </cell>
        </row>
        <row r="334">
          <cell r="D334" t="str">
            <v>110404</v>
          </cell>
          <cell r="E334" t="str">
            <v>110404 Омни Райффайзен RUB 40702810703000401292</v>
          </cell>
          <cell r="F334">
            <v>0</v>
          </cell>
          <cell r="G334">
            <v>0</v>
          </cell>
          <cell r="I334">
            <v>0</v>
          </cell>
        </row>
        <row r="335">
          <cell r="D335" t="str">
            <v>110405</v>
          </cell>
          <cell r="E335" t="str">
            <v>110405 Омни Сбербанк RUB 40702810655000100072</v>
          </cell>
          <cell r="F335">
            <v>0</v>
          </cell>
          <cell r="G335">
            <v>0</v>
          </cell>
          <cell r="I335">
            <v>0</v>
          </cell>
        </row>
        <row r="336">
          <cell r="D336" t="str">
            <v>110406</v>
          </cell>
          <cell r="E336" t="str">
            <v>110406 Омни Сбербанк RUB 45207810755000000145</v>
          </cell>
          <cell r="F336">
            <v>0</v>
          </cell>
          <cell r="G336">
            <v>0</v>
          </cell>
          <cell r="I336">
            <v>0</v>
          </cell>
        </row>
        <row r="337">
          <cell r="D337" t="str">
            <v>110407</v>
          </cell>
          <cell r="E337" t="str">
            <v>110407 Омни Уралсиб RUB 40702810222000000562</v>
          </cell>
          <cell r="F337">
            <v>0</v>
          </cell>
          <cell r="G337">
            <v>0</v>
          </cell>
          <cell r="I337">
            <v>0</v>
          </cell>
        </row>
        <row r="338">
          <cell r="D338" t="str">
            <v>110409</v>
          </cell>
          <cell r="E338" t="str">
            <v>110409 ОМНИ Балт Банк RUB 40702810700007037033</v>
          </cell>
          <cell r="F338">
            <v>0</v>
          </cell>
          <cell r="G338">
            <v>0</v>
          </cell>
          <cell r="I338">
            <v>0</v>
          </cell>
        </row>
        <row r="339">
          <cell r="D339" t="str">
            <v>110410</v>
          </cell>
          <cell r="E339" t="str">
            <v>110410 ОМНИ ММБанк RUB 40702810200020457193</v>
          </cell>
          <cell r="F339">
            <v>0</v>
          </cell>
          <cell r="G339">
            <v>0</v>
          </cell>
          <cell r="I339">
            <v>0</v>
          </cell>
        </row>
        <row r="340">
          <cell r="D340" t="str">
            <v>110601</v>
          </cell>
          <cell r="E340" t="str">
            <v>110601 ЛЕНТА ПСБ RUB 40702810539000004574</v>
          </cell>
          <cell r="F340">
            <v>421122.01</v>
          </cell>
          <cell r="G340">
            <v>2619884.7000000002</v>
          </cell>
          <cell r="H340">
            <v>2619884.7000000002</v>
          </cell>
          <cell r="I340">
            <v>2457793.41</v>
          </cell>
        </row>
        <row r="341">
          <cell r="D341" t="str">
            <v>110602</v>
          </cell>
          <cell r="E341" t="str">
            <v>110602 ЛЕНТА БАЛТ БАНК RUB 40702810700007057107</v>
          </cell>
          <cell r="F341">
            <v>140809.22</v>
          </cell>
          <cell r="G341">
            <v>146119.22</v>
          </cell>
          <cell r="H341">
            <v>146119.22</v>
          </cell>
          <cell r="I341">
            <v>608999.64</v>
          </cell>
        </row>
        <row r="342">
          <cell r="D342" t="str">
            <v>110603</v>
          </cell>
          <cell r="E342" t="str">
            <v>110603 ЛЕНТА УРАЛСИБ RUB 40702810722000001757</v>
          </cell>
          <cell r="F342">
            <v>162238.39000000001</v>
          </cell>
          <cell r="G342">
            <v>741133.77</v>
          </cell>
          <cell r="H342">
            <v>741133.77</v>
          </cell>
          <cell r="I342">
            <v>2609072.71</v>
          </cell>
        </row>
        <row r="343">
          <cell r="D343" t="str">
            <v>110604</v>
          </cell>
          <cell r="E343" t="str">
            <v>110604 ЛЕНТА РАЙФФАЙЗЕН RUB 40702810503000402378</v>
          </cell>
          <cell r="F343">
            <v>9254.77</v>
          </cell>
          <cell r="G343">
            <v>89477.81</v>
          </cell>
          <cell r="H343">
            <v>89477.81</v>
          </cell>
          <cell r="I343">
            <v>6252.07</v>
          </cell>
        </row>
        <row r="344">
          <cell r="D344" t="str">
            <v>110608</v>
          </cell>
          <cell r="E344" t="str">
            <v>110608 Blocked-Bank a/c LE10 - use a/c 110610</v>
          </cell>
          <cell r="F344">
            <v>0</v>
          </cell>
          <cell r="G344">
            <v>0</v>
          </cell>
          <cell r="I344">
            <v>0</v>
          </cell>
        </row>
        <row r="345">
          <cell r="D345" t="str">
            <v>110610</v>
          </cell>
          <cell r="E345" t="str">
            <v>110610 ЛЕНТА СБЕРБАНК RUB 40702810655000100292</v>
          </cell>
          <cell r="F345">
            <v>0</v>
          </cell>
          <cell r="G345">
            <v>15397576.77</v>
          </cell>
          <cell r="H345">
            <v>15397576.77</v>
          </cell>
          <cell r="I345">
            <v>122195177.77</v>
          </cell>
        </row>
        <row r="346">
          <cell r="D346" t="str">
            <v>110611</v>
          </cell>
          <cell r="E346" t="str">
            <v>110611 ЛЕНТА ММБанк RUB 40702810100020454885</v>
          </cell>
          <cell r="F346">
            <v>5685130.5300000003</v>
          </cell>
          <cell r="G346">
            <v>2999860.76</v>
          </cell>
          <cell r="H346">
            <v>2999860.76</v>
          </cell>
          <cell r="I346">
            <v>137498.85</v>
          </cell>
        </row>
        <row r="347">
          <cell r="D347" t="str">
            <v>110612</v>
          </cell>
          <cell r="E347" t="str">
            <v>110612 ЛЕНТА БСЖВ RUB 40702810033810000023</v>
          </cell>
          <cell r="F347">
            <v>0</v>
          </cell>
          <cell r="G347">
            <v>0</v>
          </cell>
          <cell r="I347">
            <v>0</v>
          </cell>
        </row>
        <row r="348">
          <cell r="D348" t="str">
            <v>110613</v>
          </cell>
          <cell r="E348" t="str">
            <v>110613 ЛЕНТА Коммерцбанк RUB 40702810300002201341</v>
          </cell>
          <cell r="F348">
            <v>156022.07</v>
          </cell>
          <cell r="G348">
            <v>10066.93</v>
          </cell>
          <cell r="H348">
            <v>10066.93</v>
          </cell>
          <cell r="I348">
            <v>0</v>
          </cell>
        </row>
        <row r="349">
          <cell r="D349" t="str">
            <v>110614</v>
          </cell>
          <cell r="E349" t="str">
            <v>110614 ЛЕНТА АБН АМРО Банк RUB 40702810600000015458</v>
          </cell>
          <cell r="F349">
            <v>0</v>
          </cell>
          <cell r="G349">
            <v>0</v>
          </cell>
          <cell r="H349">
            <v>0</v>
          </cell>
          <cell r="I349">
            <v>0</v>
          </cell>
        </row>
        <row r="350">
          <cell r="D350" t="str">
            <v>110701</v>
          </cell>
          <cell r="E350" t="str">
            <v>110701 ИСТОЧНИК УРАЛСИБ RUB 40702810322000001649</v>
          </cell>
          <cell r="F350">
            <v>0</v>
          </cell>
          <cell r="G350">
            <v>0</v>
          </cell>
          <cell r="I350">
            <v>0</v>
          </cell>
        </row>
        <row r="351">
          <cell r="D351" t="str">
            <v>110705</v>
          </cell>
          <cell r="E351" t="str">
            <v>110705 ИСТОЧНИК РАЙФФАЙЗЕНБАНК RUB 40702810203000402377</v>
          </cell>
          <cell r="F351">
            <v>0</v>
          </cell>
          <cell r="G351">
            <v>0</v>
          </cell>
          <cell r="I351">
            <v>3610.33</v>
          </cell>
        </row>
        <row r="352">
          <cell r="D352" t="str">
            <v>110706</v>
          </cell>
          <cell r="E352" t="str">
            <v>110706 ИСТОЧНИК ММБанк RUB 40702810200020457287</v>
          </cell>
          <cell r="F352">
            <v>0</v>
          </cell>
          <cell r="G352">
            <v>0</v>
          </cell>
          <cell r="I352">
            <v>0</v>
          </cell>
        </row>
        <row r="353">
          <cell r="D353" t="str">
            <v>110707</v>
          </cell>
          <cell r="E353" t="str">
            <v>110707 ИСТОЧНИК ПСБ RUB 40702810210239000004764</v>
          </cell>
          <cell r="F353">
            <v>0</v>
          </cell>
          <cell r="G353">
            <v>0</v>
          </cell>
          <cell r="I353">
            <v>0</v>
          </cell>
        </row>
        <row r="354">
          <cell r="D354" t="str">
            <v>110801</v>
          </cell>
          <cell r="E354" t="str">
            <v>110801 КУЛИНАР.ПР-ВО ПСБ RUB 40702810139000004673</v>
          </cell>
          <cell r="F354">
            <v>0</v>
          </cell>
          <cell r="G354">
            <v>0</v>
          </cell>
          <cell r="I354">
            <v>0</v>
          </cell>
        </row>
        <row r="355">
          <cell r="D355" t="str">
            <v>110802</v>
          </cell>
          <cell r="E355" t="str">
            <v>110802 КУЛИНАР.ПР-ВО БАЛТ RUB 40702810500001428848</v>
          </cell>
          <cell r="F355">
            <v>0</v>
          </cell>
          <cell r="G355">
            <v>0</v>
          </cell>
          <cell r="I355">
            <v>0</v>
          </cell>
        </row>
        <row r="356">
          <cell r="D356" t="str">
            <v>111207</v>
          </cell>
          <cell r="E356" t="str">
            <v>111207 Факел ПСБ USD 40702840239005000843</v>
          </cell>
          <cell r="F356">
            <v>0</v>
          </cell>
          <cell r="G356">
            <v>0</v>
          </cell>
          <cell r="I356">
            <v>877.97</v>
          </cell>
        </row>
        <row r="357">
          <cell r="D357" t="str">
            <v>111208</v>
          </cell>
          <cell r="E357" t="str">
            <v>111208 Факел ПСБ USD 40702840539005000844</v>
          </cell>
          <cell r="F357">
            <v>0</v>
          </cell>
          <cell r="G357">
            <v>0</v>
          </cell>
          <cell r="I357">
            <v>0</v>
          </cell>
        </row>
        <row r="358">
          <cell r="D358" t="str">
            <v>111209</v>
          </cell>
          <cell r="E358" t="str">
            <v>111209 Факел ПСБ USD 40702840839005000845</v>
          </cell>
          <cell r="F358">
            <v>0</v>
          </cell>
          <cell r="G358">
            <v>0</v>
          </cell>
          <cell r="I358">
            <v>0</v>
          </cell>
        </row>
        <row r="359">
          <cell r="D359" t="str">
            <v>111305</v>
          </cell>
          <cell r="E359" t="str">
            <v>111305 Эвита ПСБ USD 40702840139005000846</v>
          </cell>
          <cell r="F359">
            <v>0</v>
          </cell>
          <cell r="G359">
            <v>0</v>
          </cell>
          <cell r="I359">
            <v>0</v>
          </cell>
        </row>
        <row r="360">
          <cell r="D360" t="str">
            <v>111306</v>
          </cell>
          <cell r="E360" t="str">
            <v>111306 Эвита ПСБ USD 40702840439005000847</v>
          </cell>
          <cell r="F360">
            <v>0</v>
          </cell>
          <cell r="G360">
            <v>0</v>
          </cell>
          <cell r="I360">
            <v>0</v>
          </cell>
        </row>
        <row r="361">
          <cell r="D361" t="str">
            <v>111307</v>
          </cell>
          <cell r="E361" t="str">
            <v>111307 Эвита ПСБ USD 40702840739005000848</v>
          </cell>
          <cell r="F361">
            <v>0</v>
          </cell>
          <cell r="G361">
            <v>0</v>
          </cell>
          <cell r="I361">
            <v>0</v>
          </cell>
        </row>
        <row r="362">
          <cell r="D362" t="str">
            <v>111408</v>
          </cell>
          <cell r="E362" t="str">
            <v>111408 Омни Райффайзен USD 40702840003000401292</v>
          </cell>
          <cell r="F362">
            <v>0</v>
          </cell>
          <cell r="G362">
            <v>0</v>
          </cell>
          <cell r="I362">
            <v>575.23</v>
          </cell>
        </row>
        <row r="363">
          <cell r="D363" t="str">
            <v>111409</v>
          </cell>
          <cell r="E363" t="str">
            <v>111409 Омни Райффайзен USD 40702840303001401292</v>
          </cell>
          <cell r="F363">
            <v>0</v>
          </cell>
          <cell r="G363">
            <v>0</v>
          </cell>
          <cell r="I363">
            <v>0</v>
          </cell>
        </row>
        <row r="364">
          <cell r="D364" t="str">
            <v>111410</v>
          </cell>
          <cell r="E364" t="str">
            <v>111410 Омни Райффайзен USD 40702840603002401292</v>
          </cell>
          <cell r="F364">
            <v>0</v>
          </cell>
          <cell r="G364">
            <v>0</v>
          </cell>
          <cell r="I364">
            <v>0</v>
          </cell>
        </row>
        <row r="365">
          <cell r="D365" t="str">
            <v>111411</v>
          </cell>
          <cell r="E365" t="str">
            <v>111411 Омни Сбербанк USD 40702840355000100012</v>
          </cell>
          <cell r="F365">
            <v>0</v>
          </cell>
          <cell r="G365">
            <v>0</v>
          </cell>
          <cell r="I365">
            <v>0</v>
          </cell>
        </row>
        <row r="366">
          <cell r="D366" t="str">
            <v>111412</v>
          </cell>
          <cell r="E366" t="str">
            <v>111412 Омни Сбербанк USD 40702840255000200012</v>
          </cell>
          <cell r="F366">
            <v>0</v>
          </cell>
          <cell r="G366">
            <v>0</v>
          </cell>
          <cell r="I366">
            <v>0</v>
          </cell>
        </row>
        <row r="367">
          <cell r="D367" t="str">
            <v>111413</v>
          </cell>
          <cell r="E367" t="str">
            <v>111413 Омни Сбербанк USD 40702840155000300012</v>
          </cell>
          <cell r="F367">
            <v>0</v>
          </cell>
          <cell r="G367">
            <v>0</v>
          </cell>
          <cell r="I367">
            <v>0</v>
          </cell>
        </row>
        <row r="368">
          <cell r="D368" t="str">
            <v>111414</v>
          </cell>
          <cell r="E368" t="str">
            <v>111414 Омни Уралсиб USD 40702840122000179000</v>
          </cell>
          <cell r="F368">
            <v>0</v>
          </cell>
          <cell r="G368">
            <v>0</v>
          </cell>
          <cell r="I368">
            <v>0</v>
          </cell>
        </row>
        <row r="369">
          <cell r="D369" t="str">
            <v>111415</v>
          </cell>
          <cell r="E369" t="str">
            <v>111415 Омни Уралсиб USD 40702840922000179200</v>
          </cell>
          <cell r="F369">
            <v>0</v>
          </cell>
          <cell r="G369">
            <v>0</v>
          </cell>
          <cell r="I369">
            <v>0</v>
          </cell>
        </row>
        <row r="370">
          <cell r="D370" t="str">
            <v>111416</v>
          </cell>
          <cell r="E370" t="str">
            <v>111416 Омни Уралсиб USD 40702840022000179100</v>
          </cell>
          <cell r="F370">
            <v>0</v>
          </cell>
          <cell r="G370">
            <v>0</v>
          </cell>
          <cell r="I370">
            <v>0</v>
          </cell>
        </row>
        <row r="371">
          <cell r="D371" t="str">
            <v>111417</v>
          </cell>
          <cell r="E371" t="str">
            <v>111417 Омни Уралсиб USD 45205840322000100805</v>
          </cell>
          <cell r="F371">
            <v>0</v>
          </cell>
          <cell r="G371">
            <v>0</v>
          </cell>
          <cell r="I371">
            <v>0</v>
          </cell>
        </row>
        <row r="372">
          <cell r="D372" t="str">
            <v>111418</v>
          </cell>
          <cell r="E372" t="str">
            <v>111418 Омни Балт Банк USD спец.тр.40702840400001401663</v>
          </cell>
          <cell r="F372">
            <v>0</v>
          </cell>
          <cell r="G372">
            <v>0</v>
          </cell>
          <cell r="I372">
            <v>0</v>
          </cell>
        </row>
        <row r="373">
          <cell r="D373" t="str">
            <v>111419</v>
          </cell>
          <cell r="E373" t="str">
            <v>111419 Омни Балт Банк USD 40702999900001401661</v>
          </cell>
          <cell r="F373">
            <v>0</v>
          </cell>
          <cell r="G373">
            <v>0</v>
          </cell>
          <cell r="I373">
            <v>0</v>
          </cell>
        </row>
        <row r="374">
          <cell r="D374" t="str">
            <v>111420</v>
          </cell>
          <cell r="E374" t="str">
            <v>111420 Омни Балт Банк USD 40702999600001401660</v>
          </cell>
          <cell r="F374">
            <v>0</v>
          </cell>
          <cell r="G374">
            <v>0</v>
          </cell>
          <cell r="I374">
            <v>0</v>
          </cell>
        </row>
        <row r="375">
          <cell r="D375" t="str">
            <v>111422</v>
          </cell>
          <cell r="E375" t="str">
            <v>111422 Омни ММБанк USD 40702840300020530061</v>
          </cell>
          <cell r="F375">
            <v>0</v>
          </cell>
          <cell r="G375">
            <v>0</v>
          </cell>
          <cell r="I375">
            <v>0</v>
          </cell>
        </row>
        <row r="376">
          <cell r="D376" t="str">
            <v>111423</v>
          </cell>
          <cell r="E376" t="str">
            <v>111423 Омни ММБанк USD 40702840600020530062 транзит</v>
          </cell>
          <cell r="F376">
            <v>0</v>
          </cell>
          <cell r="G376">
            <v>0</v>
          </cell>
          <cell r="I376">
            <v>0</v>
          </cell>
        </row>
        <row r="377">
          <cell r="D377" t="str">
            <v>111604</v>
          </cell>
          <cell r="E377" t="str">
            <v>111604 ЛЕНТА УРАЛСИБ USD 40702840822000534000</v>
          </cell>
          <cell r="F377">
            <v>0.28000000000000003</v>
          </cell>
          <cell r="G377">
            <v>0.28999999999999998</v>
          </cell>
          <cell r="H377">
            <v>0.28999999999999998</v>
          </cell>
          <cell r="I377">
            <v>0</v>
          </cell>
        </row>
        <row r="378">
          <cell r="D378" t="str">
            <v>111605</v>
          </cell>
          <cell r="E378" t="str">
            <v>111605 ЛЕНТА УРАЛСИБ USD 40702840722000534100 транз</v>
          </cell>
          <cell r="F378">
            <v>0</v>
          </cell>
          <cell r="G378">
            <v>0</v>
          </cell>
          <cell r="I378">
            <v>0</v>
          </cell>
        </row>
        <row r="379">
          <cell r="D379" t="str">
            <v>111606</v>
          </cell>
          <cell r="E379" t="str">
            <v>111606 ЛЕНТА УРАЛСИБ USD 40702840622000534200 сп.транз</v>
          </cell>
          <cell r="F379">
            <v>0</v>
          </cell>
          <cell r="G379">
            <v>0</v>
          </cell>
          <cell r="I379">
            <v>0</v>
          </cell>
        </row>
        <row r="380">
          <cell r="D380" t="str">
            <v>111607</v>
          </cell>
          <cell r="E380" t="str">
            <v>111607 ЛЕНТА ММБАНК USD 40702840700020424886</v>
          </cell>
          <cell r="F380">
            <v>0</v>
          </cell>
          <cell r="G380">
            <v>0</v>
          </cell>
          <cell r="I380">
            <v>0</v>
          </cell>
        </row>
        <row r="381">
          <cell r="D381" t="str">
            <v>111608</v>
          </cell>
          <cell r="E381" t="str">
            <v>111608 ЛЕНТА ММБАНК USD 40702840000020454887 Транз</v>
          </cell>
          <cell r="F381">
            <v>0</v>
          </cell>
          <cell r="G381">
            <v>0</v>
          </cell>
          <cell r="I381">
            <v>0</v>
          </cell>
        </row>
        <row r="382">
          <cell r="D382" t="str">
            <v>111609</v>
          </cell>
          <cell r="E382" t="str">
            <v>111609 ЛЕНТА ММБАНК USD 40702840300020454888 Спец.Транз</v>
          </cell>
          <cell r="F382">
            <v>0</v>
          </cell>
          <cell r="G382">
            <v>0</v>
          </cell>
          <cell r="I382">
            <v>0</v>
          </cell>
        </row>
        <row r="383">
          <cell r="D383" t="str">
            <v>111610</v>
          </cell>
          <cell r="E383" t="str">
            <v>111610 ЛЕНТА Сбербанк USD 40702840355000169613</v>
          </cell>
          <cell r="F383">
            <v>0</v>
          </cell>
          <cell r="G383">
            <v>0</v>
          </cell>
          <cell r="I383">
            <v>0</v>
          </cell>
        </row>
        <row r="384">
          <cell r="D384" t="str">
            <v>111611</v>
          </cell>
          <cell r="E384" t="str">
            <v>111611 ЛЕНТА Сбербанк USD 40702840255000269613 транзит</v>
          </cell>
          <cell r="F384">
            <v>0</v>
          </cell>
          <cell r="G384">
            <v>0</v>
          </cell>
          <cell r="I384">
            <v>0</v>
          </cell>
        </row>
        <row r="385">
          <cell r="D385" t="str">
            <v>111612</v>
          </cell>
          <cell r="E385" t="str">
            <v>111612 ЛЕНТА БалтБанк USD 40702840500001205484</v>
          </cell>
          <cell r="F385">
            <v>138.81</v>
          </cell>
          <cell r="G385">
            <v>143.91</v>
          </cell>
          <cell r="H385">
            <v>143.91</v>
          </cell>
          <cell r="I385">
            <v>0</v>
          </cell>
        </row>
        <row r="386">
          <cell r="D386" t="str">
            <v>111613</v>
          </cell>
          <cell r="E386" t="str">
            <v>111613 ЛЕНТА БалтБанк USD 40702840800001205485 транзит</v>
          </cell>
          <cell r="F386">
            <v>0</v>
          </cell>
          <cell r="G386">
            <v>0</v>
          </cell>
          <cell r="I386">
            <v>0</v>
          </cell>
        </row>
        <row r="387">
          <cell r="D387" t="str">
            <v>111614</v>
          </cell>
          <cell r="E387" t="str">
            <v>111614 ЛЕНТА Райффайзен USD 40702840803000402378</v>
          </cell>
          <cell r="F387">
            <v>575.52</v>
          </cell>
          <cell r="G387">
            <v>596.66</v>
          </cell>
          <cell r="H387">
            <v>596.66</v>
          </cell>
          <cell r="I387">
            <v>0</v>
          </cell>
        </row>
        <row r="388">
          <cell r="D388" t="str">
            <v>111615</v>
          </cell>
          <cell r="E388" t="str">
            <v>111615 ЛЕНТА Райффайзен USD 40702840103001402378 транзит</v>
          </cell>
          <cell r="F388">
            <v>0</v>
          </cell>
          <cell r="G388">
            <v>0</v>
          </cell>
          <cell r="I388">
            <v>0</v>
          </cell>
        </row>
        <row r="389">
          <cell r="D389" t="str">
            <v>111616</v>
          </cell>
          <cell r="E389" t="str">
            <v>111616 ЛЕНТА БСЖВ USD 40702840433810000017</v>
          </cell>
          <cell r="F389">
            <v>0</v>
          </cell>
          <cell r="G389">
            <v>0</v>
          </cell>
          <cell r="I389">
            <v>0</v>
          </cell>
        </row>
        <row r="390">
          <cell r="D390" t="str">
            <v>111617</v>
          </cell>
          <cell r="E390" t="str">
            <v>111617 ЛЕНТА БСЖВ USD 40702840733810000018 транзит</v>
          </cell>
          <cell r="F390">
            <v>0</v>
          </cell>
          <cell r="G390">
            <v>0</v>
          </cell>
          <cell r="I390">
            <v>0</v>
          </cell>
        </row>
        <row r="391">
          <cell r="D391" t="str">
            <v>111618</v>
          </cell>
          <cell r="E391" t="str">
            <v>111618 ЛЕНТА Коммерцбанк USD 40702840600002201341</v>
          </cell>
          <cell r="F391">
            <v>0</v>
          </cell>
          <cell r="G391">
            <v>41.45</v>
          </cell>
          <cell r="H391">
            <v>41.45</v>
          </cell>
          <cell r="I391">
            <v>0</v>
          </cell>
        </row>
        <row r="392">
          <cell r="D392" t="str">
            <v>111619</v>
          </cell>
          <cell r="E392" t="str">
            <v>111619 ЛЕНТА Коммерцбанк 40702840700012201341 транзит</v>
          </cell>
          <cell r="F392">
            <v>0</v>
          </cell>
          <cell r="G392">
            <v>0</v>
          </cell>
          <cell r="I392">
            <v>0</v>
          </cell>
        </row>
        <row r="393">
          <cell r="D393" t="str">
            <v>111620</v>
          </cell>
          <cell r="E393" t="str">
            <v>111620 ЛЕНТА АБН АМРО Банк USD 40702810600000015458</v>
          </cell>
          <cell r="F393">
            <v>0</v>
          </cell>
          <cell r="G393">
            <v>0</v>
          </cell>
          <cell r="I393">
            <v>0</v>
          </cell>
        </row>
        <row r="394">
          <cell r="D394" t="str">
            <v>111621</v>
          </cell>
          <cell r="E394" t="str">
            <v>111621 ЛЕНТА АБН АМРО Банк USD 40702840390000015466транз</v>
          </cell>
          <cell r="F394">
            <v>0</v>
          </cell>
          <cell r="G394">
            <v>0</v>
          </cell>
          <cell r="I394">
            <v>0</v>
          </cell>
        </row>
        <row r="395">
          <cell r="D395" t="str">
            <v>111622</v>
          </cell>
          <cell r="E395" t="str">
            <v>111622 ЛЕНТА ММБ Банк USD 40702840700020454886</v>
          </cell>
          <cell r="F395">
            <v>0</v>
          </cell>
          <cell r="G395">
            <v>0</v>
          </cell>
          <cell r="I395">
            <v>0</v>
          </cell>
        </row>
        <row r="396">
          <cell r="D396" t="str">
            <v>111623</v>
          </cell>
          <cell r="E396" t="str">
            <v>111623 ЛЕНТА ММБ Банк USD 47405840400020488902</v>
          </cell>
          <cell r="F396">
            <v>0</v>
          </cell>
          <cell r="G396">
            <v>0</v>
          </cell>
          <cell r="I396">
            <v>0</v>
          </cell>
        </row>
        <row r="397">
          <cell r="D397" t="str">
            <v>111702</v>
          </cell>
          <cell r="E397" t="str">
            <v>111702 ИСТОЧНИК УРАЛСИБ USD 40702840822000505000</v>
          </cell>
          <cell r="F397">
            <v>0</v>
          </cell>
          <cell r="G397">
            <v>0</v>
          </cell>
          <cell r="I397">
            <v>0</v>
          </cell>
        </row>
        <row r="398">
          <cell r="D398" t="str">
            <v>111703</v>
          </cell>
          <cell r="E398" t="str">
            <v>111703 ИСТОЧНИК УРАЛСИБ USD 40702840722000505100 транз</v>
          </cell>
          <cell r="F398">
            <v>0</v>
          </cell>
          <cell r="G398">
            <v>0</v>
          </cell>
          <cell r="I398">
            <v>0</v>
          </cell>
        </row>
        <row r="399">
          <cell r="D399" t="str">
            <v>111704</v>
          </cell>
          <cell r="E399" t="str">
            <v>111704 ИСТОЧНИК УРАЛСИБ USD 40702840622000505200 сп.транз</v>
          </cell>
          <cell r="F399">
            <v>0</v>
          </cell>
          <cell r="G399">
            <v>0</v>
          </cell>
          <cell r="I399">
            <v>0</v>
          </cell>
        </row>
        <row r="400">
          <cell r="D400" t="str">
            <v>111705</v>
          </cell>
          <cell r="E400" t="str">
            <v>111705 ИСТОЧНИК Райффайзен USD 40702840503000402377</v>
          </cell>
          <cell r="F400">
            <v>0</v>
          </cell>
          <cell r="G400">
            <v>0</v>
          </cell>
          <cell r="I400">
            <v>0</v>
          </cell>
        </row>
        <row r="401">
          <cell r="D401" t="str">
            <v>111706</v>
          </cell>
          <cell r="E401" t="str">
            <v>111706 ИСТОЧНИК Райффайзен USD 40702840103002402377</v>
          </cell>
          <cell r="F401">
            <v>0</v>
          </cell>
          <cell r="G401">
            <v>0</v>
          </cell>
          <cell r="I401">
            <v>0</v>
          </cell>
        </row>
        <row r="402">
          <cell r="D402" t="str">
            <v>111707</v>
          </cell>
          <cell r="E402" t="str">
            <v>111707 Спец.счет ММБ 40819840700021300000 USD</v>
          </cell>
          <cell r="F402">
            <v>0</v>
          </cell>
          <cell r="G402">
            <v>0</v>
          </cell>
          <cell r="I402">
            <v>0</v>
          </cell>
        </row>
        <row r="403">
          <cell r="D403" t="str">
            <v>112210</v>
          </cell>
          <cell r="E403" t="str">
            <v>112210 Факел ПСБ EUR 40702978839005000843</v>
          </cell>
          <cell r="F403">
            <v>0</v>
          </cell>
          <cell r="G403">
            <v>0</v>
          </cell>
          <cell r="I403">
            <v>0</v>
          </cell>
        </row>
        <row r="404">
          <cell r="D404" t="str">
            <v>112211</v>
          </cell>
          <cell r="E404" t="str">
            <v>112211 Факел ПСБ EUR 40702978139005000844</v>
          </cell>
          <cell r="F404">
            <v>0</v>
          </cell>
          <cell r="G404">
            <v>0</v>
          </cell>
          <cell r="I404">
            <v>0</v>
          </cell>
        </row>
        <row r="405">
          <cell r="D405" t="str">
            <v>112212</v>
          </cell>
          <cell r="E405" t="str">
            <v>112212 Факел ПСБ EUR 40702978439005000845</v>
          </cell>
          <cell r="F405">
            <v>0</v>
          </cell>
          <cell r="G405">
            <v>0</v>
          </cell>
          <cell r="I405">
            <v>0</v>
          </cell>
        </row>
        <row r="406">
          <cell r="D406" t="str">
            <v>112418</v>
          </cell>
          <cell r="E406" t="str">
            <v>112418 Омни Сбербанк EUR 40702978655000100008</v>
          </cell>
          <cell r="F406">
            <v>0</v>
          </cell>
          <cell r="G406">
            <v>0</v>
          </cell>
          <cell r="I406">
            <v>0</v>
          </cell>
        </row>
        <row r="407">
          <cell r="D407" t="str">
            <v>112419</v>
          </cell>
          <cell r="E407" t="str">
            <v>112419 Омни Сбербанк EUR 40702978555000200008</v>
          </cell>
          <cell r="F407">
            <v>0</v>
          </cell>
          <cell r="G407">
            <v>0</v>
          </cell>
          <cell r="I407">
            <v>0</v>
          </cell>
        </row>
        <row r="408">
          <cell r="D408" t="str">
            <v>112420</v>
          </cell>
          <cell r="E408" t="str">
            <v>112420 Омни Сбербанк EUR 40702978455000300008</v>
          </cell>
          <cell r="F408">
            <v>0</v>
          </cell>
          <cell r="G408">
            <v>0</v>
          </cell>
          <cell r="I408">
            <v>0</v>
          </cell>
        </row>
        <row r="409">
          <cell r="D409" t="str">
            <v>112607</v>
          </cell>
          <cell r="E409" t="str">
            <v>112607 ЛЕНТА УРАЛСИБ EUR 40702978422000534000</v>
          </cell>
          <cell r="F409">
            <v>0</v>
          </cell>
          <cell r="G409">
            <v>0</v>
          </cell>
          <cell r="I409">
            <v>0</v>
          </cell>
        </row>
        <row r="410">
          <cell r="D410" t="str">
            <v>112608</v>
          </cell>
          <cell r="E410" t="str">
            <v>112608 ЛЕНТА УРАЛСИБ EUR 40702878322000534100 транз</v>
          </cell>
          <cell r="F410">
            <v>0</v>
          </cell>
          <cell r="G410">
            <v>0</v>
          </cell>
          <cell r="I410">
            <v>0</v>
          </cell>
        </row>
        <row r="411">
          <cell r="D411" t="str">
            <v>112609</v>
          </cell>
          <cell r="E411" t="str">
            <v>112609 ЛЕНТА УРАЛСИБ EUR 40702978222000534200 сп.транз</v>
          </cell>
          <cell r="F411">
            <v>0</v>
          </cell>
          <cell r="G411">
            <v>0</v>
          </cell>
          <cell r="I411">
            <v>0</v>
          </cell>
        </row>
        <row r="412">
          <cell r="D412" t="str">
            <v>112610</v>
          </cell>
          <cell r="E412" t="str">
            <v>112610 ЛЕНТА Сбербанк EUR 40702978055000169636</v>
          </cell>
          <cell r="F412">
            <v>0</v>
          </cell>
          <cell r="G412">
            <v>0</v>
          </cell>
          <cell r="I412">
            <v>0</v>
          </cell>
        </row>
        <row r="413">
          <cell r="D413" t="str">
            <v>112611</v>
          </cell>
          <cell r="E413" t="str">
            <v>112611 ЛЕНТА Сбербанк EUR 40702978955000269636 транз</v>
          </cell>
          <cell r="F413">
            <v>0</v>
          </cell>
          <cell r="G413">
            <v>0</v>
          </cell>
          <cell r="I413">
            <v>0</v>
          </cell>
        </row>
        <row r="414">
          <cell r="D414" t="str">
            <v>112612</v>
          </cell>
          <cell r="E414" t="str">
            <v>112612 ЛЕНТА ММБ EUR 40702978900020626742</v>
          </cell>
          <cell r="F414">
            <v>0</v>
          </cell>
          <cell r="G414">
            <v>0</v>
          </cell>
          <cell r="H414">
            <v>0</v>
          </cell>
          <cell r="I414">
            <v>0</v>
          </cell>
        </row>
        <row r="415">
          <cell r="D415" t="str">
            <v>112613</v>
          </cell>
          <cell r="E415" t="str">
            <v>112613 ЛЕНТА ММБ EUR 40702978200020626743 транз</v>
          </cell>
          <cell r="F415">
            <v>0</v>
          </cell>
          <cell r="G415">
            <v>0</v>
          </cell>
          <cell r="I415">
            <v>0</v>
          </cell>
        </row>
        <row r="416">
          <cell r="D416" t="str">
            <v>112614</v>
          </cell>
          <cell r="E416" t="str">
            <v>112614 ЛЕНТА БСЖВ EUR 40702978133810000014</v>
          </cell>
          <cell r="F416">
            <v>0</v>
          </cell>
          <cell r="G416">
            <v>0</v>
          </cell>
          <cell r="I416">
            <v>0</v>
          </cell>
        </row>
        <row r="417">
          <cell r="D417" t="str">
            <v>112615</v>
          </cell>
          <cell r="E417" t="str">
            <v>112615 ЛЕНТА БСЖВ EUR 40702978133810000015 транз</v>
          </cell>
          <cell r="F417">
            <v>0</v>
          </cell>
          <cell r="G417">
            <v>0</v>
          </cell>
          <cell r="I417">
            <v>0</v>
          </cell>
        </row>
        <row r="418">
          <cell r="D418" t="str">
            <v>112616</v>
          </cell>
          <cell r="E418" t="str">
            <v>112616 Лента ПСБ EUR 40702978039000001362</v>
          </cell>
          <cell r="F418">
            <v>0</v>
          </cell>
          <cell r="G418">
            <v>0</v>
          </cell>
          <cell r="I418">
            <v>0</v>
          </cell>
        </row>
        <row r="419">
          <cell r="D419" t="str">
            <v>112617</v>
          </cell>
          <cell r="E419" t="str">
            <v>112617 ЛЕНТА ПСБ EUR 407029780339000001363 Транзитный</v>
          </cell>
          <cell r="F419">
            <v>0</v>
          </cell>
          <cell r="G419">
            <v>0</v>
          </cell>
          <cell r="I419">
            <v>0</v>
          </cell>
        </row>
        <row r="420">
          <cell r="D420" t="str">
            <v>112618</v>
          </cell>
          <cell r="E420" t="str">
            <v>112618 Лента Райффайзен EUR 40702978039000001362</v>
          </cell>
          <cell r="F420">
            <v>0</v>
          </cell>
          <cell r="G420">
            <v>0</v>
          </cell>
          <cell r="I420">
            <v>0</v>
          </cell>
        </row>
        <row r="421">
          <cell r="D421" t="str">
            <v>112619</v>
          </cell>
          <cell r="E421" t="str">
            <v>112619 ЛЕНТА РайффайзенEUR407029780339000001363Транзитный</v>
          </cell>
          <cell r="F421">
            <v>0</v>
          </cell>
          <cell r="G421">
            <v>0</v>
          </cell>
          <cell r="I421">
            <v>0</v>
          </cell>
        </row>
        <row r="422">
          <cell r="D422" t="str">
            <v>112620</v>
          </cell>
          <cell r="E422" t="str">
            <v>112620 ЛЕНТА АБН АМРО Банк EUR 40702978500000015458</v>
          </cell>
          <cell r="F422">
            <v>0</v>
          </cell>
          <cell r="G422">
            <v>0</v>
          </cell>
          <cell r="I422">
            <v>0</v>
          </cell>
        </row>
        <row r="423">
          <cell r="D423" t="str">
            <v>112621</v>
          </cell>
          <cell r="E423" t="str">
            <v>112621 ЛЕНТА АБН АМРО Банк EUR 40702978599000015466транз</v>
          </cell>
          <cell r="F423">
            <v>0</v>
          </cell>
          <cell r="G423">
            <v>0</v>
          </cell>
          <cell r="I423">
            <v>0</v>
          </cell>
        </row>
        <row r="424">
          <cell r="D424" t="str">
            <v>112622</v>
          </cell>
          <cell r="E424" t="str">
            <v>112622 ЛЕНТА ММБ Банк EUR 40819978600021300001транз</v>
          </cell>
          <cell r="F424">
            <v>0</v>
          </cell>
          <cell r="G424">
            <v>0</v>
          </cell>
          <cell r="I424">
            <v>0</v>
          </cell>
        </row>
        <row r="425">
          <cell r="D425" t="str">
            <v>112705</v>
          </cell>
          <cell r="E425" t="str">
            <v>112705 ИСТОЧНИК УРАЛСИБ EUR 40702978422000505000</v>
          </cell>
          <cell r="F425">
            <v>0</v>
          </cell>
          <cell r="G425">
            <v>0</v>
          </cell>
          <cell r="I425">
            <v>0</v>
          </cell>
        </row>
        <row r="426">
          <cell r="D426" t="str">
            <v>112706</v>
          </cell>
          <cell r="E426" t="str">
            <v>112706 ИСТОЧНИК УРАЛСИБ EUR 40702978322000505100 транз</v>
          </cell>
          <cell r="F426">
            <v>0</v>
          </cell>
          <cell r="G426">
            <v>0</v>
          </cell>
          <cell r="I426">
            <v>0</v>
          </cell>
        </row>
        <row r="427">
          <cell r="D427" t="str">
            <v>112707</v>
          </cell>
          <cell r="E427" t="str">
            <v>112707 ИСТОЧНИК УРАЛСИБ EUR 40702978222000505200 сп.транз</v>
          </cell>
          <cell r="F427">
            <v>0</v>
          </cell>
          <cell r="G427">
            <v>0</v>
          </cell>
          <cell r="I427">
            <v>0</v>
          </cell>
        </row>
        <row r="428">
          <cell r="D428" t="str">
            <v>112708</v>
          </cell>
          <cell r="E428" t="str">
            <v>112708 АБН АМРО Банк АО спец Р1 EUR40819978200001215563</v>
          </cell>
          <cell r="F428">
            <v>0</v>
          </cell>
          <cell r="G428">
            <v>0</v>
          </cell>
          <cell r="I428">
            <v>0</v>
          </cell>
        </row>
        <row r="429">
          <cell r="D429" t="str">
            <v>113601</v>
          </cell>
          <cell r="E429" t="str">
            <v>113601 Лента СБ RUB 42102810155000000005 Депозитный счет</v>
          </cell>
          <cell r="F429">
            <v>0</v>
          </cell>
          <cell r="G429">
            <v>135799900</v>
          </cell>
          <cell r="H429">
            <v>135799900</v>
          </cell>
          <cell r="I429">
            <v>0</v>
          </cell>
        </row>
        <row r="430">
          <cell r="D430" t="str">
            <v>113602</v>
          </cell>
          <cell r="E430" t="str">
            <v>113602 Спец.счет "Р2" ММБ 30227810800021116315</v>
          </cell>
          <cell r="F430">
            <v>0</v>
          </cell>
          <cell r="G430">
            <v>0</v>
          </cell>
          <cell r="I430">
            <v>0</v>
          </cell>
        </row>
        <row r="431">
          <cell r="D431" t="str">
            <v>113603</v>
          </cell>
          <cell r="E431" t="str">
            <v>113603 Спец.счет "Р2" ММБ 30227810600021119826</v>
          </cell>
          <cell r="F431">
            <v>0</v>
          </cell>
          <cell r="G431">
            <v>0</v>
          </cell>
          <cell r="I431">
            <v>0</v>
          </cell>
        </row>
        <row r="432">
          <cell r="D432" t="str">
            <v>113604</v>
          </cell>
          <cell r="E432" t="str">
            <v>113604 Спец.счет  ММБ 30227810700021159029</v>
          </cell>
          <cell r="F432">
            <v>0</v>
          </cell>
          <cell r="G432">
            <v>0</v>
          </cell>
          <cell r="I432">
            <v>0</v>
          </cell>
        </row>
        <row r="433">
          <cell r="D433" t="str">
            <v>113605</v>
          </cell>
          <cell r="E433" t="str">
            <v>113605 Спец.счет ММБ 30227810800021159042</v>
          </cell>
          <cell r="F433">
            <v>0</v>
          </cell>
          <cell r="G433">
            <v>0</v>
          </cell>
          <cell r="I433">
            <v>0</v>
          </cell>
        </row>
        <row r="434">
          <cell r="D434" t="str">
            <v>113606</v>
          </cell>
          <cell r="E434" t="str">
            <v>113606 ММБ депозитный счет1 4210281050002207572</v>
          </cell>
          <cell r="F434">
            <v>0</v>
          </cell>
          <cell r="G434">
            <v>0</v>
          </cell>
          <cell r="I434">
            <v>0</v>
          </cell>
        </row>
        <row r="435">
          <cell r="D435" t="str">
            <v>118010</v>
          </cell>
          <cell r="E435" t="str">
            <v>118010 Тех.счет для входящих платежей по банк.выписке</v>
          </cell>
          <cell r="F435">
            <v>0</v>
          </cell>
          <cell r="G435">
            <v>0</v>
          </cell>
          <cell r="I435">
            <v>0</v>
          </cell>
        </row>
        <row r="436">
          <cell r="D436" t="str">
            <v>118020</v>
          </cell>
          <cell r="E436" t="str">
            <v>118020 Тех.счет для исходящих платежей по банк.выписке</v>
          </cell>
          <cell r="F436">
            <v>0</v>
          </cell>
          <cell r="G436">
            <v>0</v>
          </cell>
          <cell r="H436">
            <v>0</v>
          </cell>
          <cell r="I436">
            <v>0</v>
          </cell>
        </row>
        <row r="437">
          <cell r="D437" t="str">
            <v>118030</v>
          </cell>
          <cell r="E437" t="str">
            <v>118030 F110-outgoing payments-subaccount</v>
          </cell>
          <cell r="F437">
            <v>0</v>
          </cell>
          <cell r="G437">
            <v>0</v>
          </cell>
          <cell r="I437">
            <v>0</v>
          </cell>
        </row>
        <row r="438">
          <cell r="D438" t="str">
            <v>118999</v>
          </cell>
          <cell r="E438" t="str">
            <v>118999 F110-Tech.a/c-pmt differ. with alternative currenc</v>
          </cell>
          <cell r="F438">
            <v>0</v>
          </cell>
          <cell r="G438">
            <v>0</v>
          </cell>
          <cell r="I438">
            <v>0</v>
          </cell>
        </row>
        <row r="439">
          <cell r="D439" t="str">
            <v>119000</v>
          </cell>
          <cell r="E439" t="str">
            <v>119000 Депозитный счет</v>
          </cell>
          <cell r="F439">
            <v>0</v>
          </cell>
          <cell r="G439">
            <v>0</v>
          </cell>
          <cell r="I439">
            <v>82518788.540000007</v>
          </cell>
        </row>
        <row r="440">
          <cell r="D440" t="str">
            <v>119100</v>
          </cell>
          <cell r="E440" t="str">
            <v>119100 ПИОНЕР БАЛТ БАНК RUB 40702810300000016147 д.в пути</v>
          </cell>
          <cell r="F440">
            <v>0</v>
          </cell>
          <cell r="G440">
            <v>0</v>
          </cell>
          <cell r="I440">
            <v>0</v>
          </cell>
        </row>
        <row r="441">
          <cell r="D441" t="str">
            <v>119200</v>
          </cell>
          <cell r="E441" t="str">
            <v>119200 ПИОНЕР ПСБ RUB 40702810439000002935 деньги в пути</v>
          </cell>
          <cell r="F441">
            <v>0</v>
          </cell>
          <cell r="G441">
            <v>0</v>
          </cell>
          <cell r="I441">
            <v>0</v>
          </cell>
        </row>
        <row r="442">
          <cell r="D442" t="str">
            <v>119300</v>
          </cell>
          <cell r="E442" t="str">
            <v>119300 Транзитные счета банки</v>
          </cell>
          <cell r="F442">
            <v>0</v>
          </cell>
          <cell r="G442">
            <v>0</v>
          </cell>
          <cell r="H442">
            <v>0</v>
          </cell>
          <cell r="I442">
            <v>0</v>
          </cell>
        </row>
        <row r="443">
          <cell r="D443" t="str">
            <v>119400</v>
          </cell>
          <cell r="E443" t="str">
            <v>119400 Счет оффшорной компании Istochnic LTD</v>
          </cell>
          <cell r="F443">
            <v>0</v>
          </cell>
          <cell r="G443">
            <v>0</v>
          </cell>
          <cell r="I443">
            <v>0</v>
          </cell>
        </row>
        <row r="444">
          <cell r="D444" t="str">
            <v>119410</v>
          </cell>
          <cell r="E444" t="str">
            <v>119410 Счет оффшорной компании Istochnic LTD в USD</v>
          </cell>
          <cell r="F444">
            <v>0</v>
          </cell>
          <cell r="G444">
            <v>8768382.5399999991</v>
          </cell>
          <cell r="H444">
            <v>8768382.5399999991</v>
          </cell>
          <cell r="I444">
            <v>2200003.63</v>
          </cell>
        </row>
        <row r="445">
          <cell r="D445" t="str">
            <v>119420</v>
          </cell>
          <cell r="E445" t="str">
            <v>119420 Счет оффшорной компании Istochnic LTD в EUR</v>
          </cell>
          <cell r="F445">
            <v>59209.18</v>
          </cell>
          <cell r="G445">
            <v>0</v>
          </cell>
          <cell r="H445">
            <v>0</v>
          </cell>
          <cell r="I445">
            <v>0</v>
          </cell>
        </row>
        <row r="446">
          <cell r="D446" t="str">
            <v>119430</v>
          </cell>
          <cell r="E446" t="str">
            <v>119430 Счет оффшорной компании Istochnic LTD в GBP</v>
          </cell>
          <cell r="F446">
            <v>0</v>
          </cell>
          <cell r="G446">
            <v>0</v>
          </cell>
          <cell r="I446">
            <v>0</v>
          </cell>
        </row>
        <row r="447">
          <cell r="D447" t="str">
            <v>119500</v>
          </cell>
          <cell r="E447" t="str">
            <v>119500 Транзитный счет Источник ЛТД</v>
          </cell>
          <cell r="F447">
            <v>0</v>
          </cell>
          <cell r="G447">
            <v>46838.97</v>
          </cell>
          <cell r="H447">
            <v>46838.97</v>
          </cell>
          <cell r="I447">
            <v>0</v>
          </cell>
        </row>
        <row r="448">
          <cell r="D448" t="str">
            <v>120000</v>
          </cell>
          <cell r="E448" t="str">
            <v>120000 Ссуды сотрудникам</v>
          </cell>
          <cell r="F448">
            <v>169905</v>
          </cell>
          <cell r="G448">
            <v>250133.1</v>
          </cell>
          <cell r="H448">
            <v>250133.1</v>
          </cell>
          <cell r="I448">
            <v>0</v>
          </cell>
        </row>
        <row r="449">
          <cell r="D449" t="str">
            <v>120010</v>
          </cell>
          <cell r="E449" t="str">
            <v>120010 Займы выданные в рублях</v>
          </cell>
          <cell r="F449">
            <v>215371625</v>
          </cell>
          <cell r="G449">
            <v>227616125</v>
          </cell>
          <cell r="H449">
            <v>227616125</v>
          </cell>
          <cell r="I449">
            <v>0</v>
          </cell>
        </row>
        <row r="450">
          <cell r="D450" t="str">
            <v>120020</v>
          </cell>
          <cell r="E450" t="str">
            <v>120020 Займы выданные аффелированным лицам</v>
          </cell>
          <cell r="F450">
            <v>0</v>
          </cell>
          <cell r="G450">
            <v>0</v>
          </cell>
          <cell r="H450">
            <v>0</v>
          </cell>
          <cell r="I450">
            <v>0</v>
          </cell>
        </row>
        <row r="451">
          <cell r="D451" t="str">
            <v>120029</v>
          </cell>
          <cell r="E451" t="str">
            <v>120029 Займы выданные аффелированным лицам (корр)</v>
          </cell>
          <cell r="F451">
            <v>0</v>
          </cell>
          <cell r="G451">
            <v>0</v>
          </cell>
          <cell r="I451">
            <v>0</v>
          </cell>
        </row>
        <row r="452">
          <cell r="D452" t="str">
            <v>120040</v>
          </cell>
          <cell r="E452" t="str">
            <v>120040 Денежные средства от займов выданных</v>
          </cell>
          <cell r="F452">
            <v>-219134304.91999999</v>
          </cell>
          <cell r="G452">
            <v>-145299546.41999999</v>
          </cell>
          <cell r="H452">
            <v>-145299546.41999999</v>
          </cell>
          <cell r="I452">
            <v>-35427.54</v>
          </cell>
        </row>
        <row r="453">
          <cell r="D453" t="str">
            <v>120050</v>
          </cell>
          <cell r="E453" t="str">
            <v>120050 Кредиторская задолжен.Проценты к получению</v>
          </cell>
          <cell r="F453">
            <v>5840218.0700000003</v>
          </cell>
          <cell r="G453">
            <v>8148029.25</v>
          </cell>
          <cell r="H453">
            <v>8148029.25</v>
          </cell>
          <cell r="I453">
            <v>0</v>
          </cell>
        </row>
        <row r="454">
          <cell r="D454" t="str">
            <v>120059</v>
          </cell>
          <cell r="E454" t="str">
            <v>120059 Проценты к получению(корр.счет)</v>
          </cell>
          <cell r="F454">
            <v>0</v>
          </cell>
          <cell r="G454">
            <v>0</v>
          </cell>
          <cell r="I454">
            <v>0</v>
          </cell>
        </row>
        <row r="455">
          <cell r="D455" t="str">
            <v>120090</v>
          </cell>
          <cell r="E455" t="str">
            <v>120090 Займы выданные (корр.счет)</v>
          </cell>
          <cell r="F455">
            <v>0</v>
          </cell>
          <cell r="G455">
            <v>0</v>
          </cell>
          <cell r="I455">
            <v>1141205.54</v>
          </cell>
        </row>
        <row r="456">
          <cell r="D456" t="str">
            <v>120099</v>
          </cell>
          <cell r="E456" t="str">
            <v>120099 Ссуды сотрудникам (корр.счет)</v>
          </cell>
          <cell r="F456">
            <v>-3329.4</v>
          </cell>
          <cell r="G456">
            <v>8909.4</v>
          </cell>
          <cell r="H456">
            <v>8909.4</v>
          </cell>
          <cell r="I456">
            <v>-600000</v>
          </cell>
        </row>
        <row r="457">
          <cell r="D457" t="str">
            <v>121000</v>
          </cell>
          <cell r="E457" t="str">
            <v>121000 Ссуды сотрудникам (бух.учет)</v>
          </cell>
          <cell r="F457">
            <v>4427396.75</v>
          </cell>
          <cell r="G457">
            <v>3101752.24</v>
          </cell>
          <cell r="H457">
            <v>3101752.24</v>
          </cell>
          <cell r="I457">
            <v>19346367.550000001</v>
          </cell>
        </row>
        <row r="458">
          <cell r="D458" t="str">
            <v>121099</v>
          </cell>
          <cell r="E458" t="str">
            <v>121099 Ссуды сотрудникам (корр.счет) (бух.учет)</v>
          </cell>
          <cell r="F458">
            <v>0</v>
          </cell>
          <cell r="G458">
            <v>0</v>
          </cell>
          <cell r="I458">
            <v>0</v>
          </cell>
        </row>
        <row r="459">
          <cell r="D459" t="str">
            <v>140000</v>
          </cell>
          <cell r="E459" t="str">
            <v>140000 Дебиторская задолжен.(по товарам) внутри страны</v>
          </cell>
          <cell r="F459">
            <v>632804.57999999996</v>
          </cell>
          <cell r="G459">
            <v>1782714.48</v>
          </cell>
          <cell r="H459">
            <v>1782714.48</v>
          </cell>
          <cell r="I459">
            <v>0</v>
          </cell>
        </row>
        <row r="460">
          <cell r="D460" t="str">
            <v>140010</v>
          </cell>
          <cell r="E460" t="str">
            <v>140010 Дебиторская задолженность (по ОС) внутри страны</v>
          </cell>
          <cell r="F460">
            <v>17692859.129999999</v>
          </cell>
          <cell r="G460">
            <v>17692859.129999999</v>
          </cell>
          <cell r="H460">
            <v>17692859.129999999</v>
          </cell>
          <cell r="I460">
            <v>0</v>
          </cell>
        </row>
        <row r="461">
          <cell r="D461" t="str">
            <v>140020</v>
          </cell>
          <cell r="E461" t="str">
            <v>140020 Дебиторская задолжен.(по услугам) внутри страны</v>
          </cell>
          <cell r="F461">
            <v>61755959.030000001</v>
          </cell>
          <cell r="G461">
            <v>35207708.990000002</v>
          </cell>
          <cell r="H461">
            <v>35207708.990000002</v>
          </cell>
          <cell r="I461">
            <v>0</v>
          </cell>
        </row>
        <row r="462">
          <cell r="D462" t="str">
            <v>140030</v>
          </cell>
          <cell r="E462" t="str">
            <v>140030 Дебиторская задолжен. по выданным ваучерам</v>
          </cell>
          <cell r="F462">
            <v>0</v>
          </cell>
          <cell r="G462">
            <v>0</v>
          </cell>
          <cell r="I462">
            <v>0</v>
          </cell>
        </row>
        <row r="463">
          <cell r="D463" t="str">
            <v>140090</v>
          </cell>
          <cell r="E463" t="str">
            <v>140090 Дебиторская задолженность внутри страны - СРЛ</v>
          </cell>
          <cell r="F463">
            <v>-251280</v>
          </cell>
          <cell r="G463">
            <v>0</v>
          </cell>
          <cell r="H463">
            <v>0</v>
          </cell>
          <cell r="I463">
            <v>0</v>
          </cell>
        </row>
        <row r="464">
          <cell r="D464" t="str">
            <v>140099</v>
          </cell>
          <cell r="E464" t="str">
            <v>140099 Дебиторская задолжен.товары (коррект.счет)</v>
          </cell>
          <cell r="F464">
            <v>0</v>
          </cell>
          <cell r="G464">
            <v>0</v>
          </cell>
          <cell r="I464">
            <v>0</v>
          </cell>
        </row>
        <row r="465">
          <cell r="D465" t="str">
            <v>140200</v>
          </cell>
          <cell r="E465" t="str">
            <v>140200 Авансы полученные    (по товарам) внутри страны</v>
          </cell>
          <cell r="F465">
            <v>-6761913.0300000003</v>
          </cell>
          <cell r="G465">
            <v>-8138719.46</v>
          </cell>
          <cell r="H465">
            <v>-8138719.46</v>
          </cell>
          <cell r="I465">
            <v>0</v>
          </cell>
        </row>
        <row r="466">
          <cell r="D466" t="str">
            <v>140210</v>
          </cell>
          <cell r="E466" t="str">
            <v>140210 НДС по авансам полученным</v>
          </cell>
          <cell r="F466">
            <v>1033003.72</v>
          </cell>
          <cell r="G466">
            <v>1225670.74</v>
          </cell>
          <cell r="H466">
            <v>1225670.74</v>
          </cell>
          <cell r="I466">
            <v>0</v>
          </cell>
        </row>
        <row r="467">
          <cell r="D467" t="str">
            <v>140299</v>
          </cell>
          <cell r="E467" t="str">
            <v>140299 Авансы полученные (корр.)</v>
          </cell>
          <cell r="F467">
            <v>0</v>
          </cell>
          <cell r="G467">
            <v>0</v>
          </cell>
          <cell r="I467">
            <v>0</v>
          </cell>
        </row>
        <row r="468">
          <cell r="D468" t="str">
            <v>140300</v>
          </cell>
          <cell r="E468" t="str">
            <v>140300 Авансы полученные по ОС</v>
          </cell>
          <cell r="F468">
            <v>-5660189.0300000003</v>
          </cell>
          <cell r="G468">
            <v>-5403679.9000000004</v>
          </cell>
          <cell r="H468">
            <v>-5403679.9000000004</v>
          </cell>
          <cell r="I468">
            <v>3505038.97</v>
          </cell>
        </row>
        <row r="469">
          <cell r="D469" t="str">
            <v>140399</v>
          </cell>
          <cell r="E469" t="str">
            <v>140399 Авансы полученные по ОС(корр.)</v>
          </cell>
          <cell r="F469">
            <v>0</v>
          </cell>
          <cell r="G469">
            <v>0</v>
          </cell>
          <cell r="I469">
            <v>0</v>
          </cell>
        </row>
        <row r="470">
          <cell r="D470" t="str">
            <v>141000</v>
          </cell>
          <cell r="E470" t="str">
            <v>141000 Дебиторская задолженность (по товарам) за рубежом</v>
          </cell>
          <cell r="F470">
            <v>-20450</v>
          </cell>
          <cell r="G470">
            <v>0</v>
          </cell>
          <cell r="H470">
            <v>0</v>
          </cell>
          <cell r="I470">
            <v>0</v>
          </cell>
        </row>
        <row r="471">
          <cell r="D471" t="str">
            <v>141010</v>
          </cell>
          <cell r="E471" t="str">
            <v>141010 Дебиторская задолженность (по ОС) за рубежом</v>
          </cell>
          <cell r="F471">
            <v>0</v>
          </cell>
          <cell r="G471">
            <v>0</v>
          </cell>
          <cell r="I471">
            <v>0</v>
          </cell>
        </row>
        <row r="472">
          <cell r="D472" t="str">
            <v>141020</v>
          </cell>
          <cell r="E472" t="str">
            <v>141020 Дебиторская задолженность (по услугам) за рубежом</v>
          </cell>
          <cell r="F472">
            <v>-30000</v>
          </cell>
          <cell r="G472">
            <v>0</v>
          </cell>
          <cell r="H472">
            <v>0</v>
          </cell>
          <cell r="I472">
            <v>0</v>
          </cell>
        </row>
        <row r="473">
          <cell r="D473" t="str">
            <v>141090</v>
          </cell>
          <cell r="E473" t="str">
            <v>141090 Дебиторская задолженность за рубежом - СРЛ</v>
          </cell>
          <cell r="F473">
            <v>-13002.67</v>
          </cell>
          <cell r="G473">
            <v>-13002.67</v>
          </cell>
          <cell r="H473">
            <v>-13002.67</v>
          </cell>
          <cell r="I473">
            <v>0</v>
          </cell>
        </row>
        <row r="474">
          <cell r="D474" t="str">
            <v>141099</v>
          </cell>
          <cell r="E474" t="str">
            <v>141099 Дебиторская задолженн.ОС (коррект.счет)</v>
          </cell>
          <cell r="F474">
            <v>0</v>
          </cell>
          <cell r="G474">
            <v>0</v>
          </cell>
          <cell r="I474">
            <v>-254134.41</v>
          </cell>
        </row>
        <row r="475">
          <cell r="D475" t="str">
            <v>142000</v>
          </cell>
          <cell r="E475" t="str">
            <v>142000 Дебиторская задолженностьПоАффилированным лицам</v>
          </cell>
          <cell r="F475">
            <v>0</v>
          </cell>
          <cell r="G475">
            <v>8634.75</v>
          </cell>
          <cell r="H475">
            <v>8634.75</v>
          </cell>
          <cell r="I475">
            <v>0</v>
          </cell>
        </row>
        <row r="476">
          <cell r="D476" t="str">
            <v>142010</v>
          </cell>
          <cell r="E476" t="str">
            <v>142010 Прочие потери</v>
          </cell>
          <cell r="F476">
            <v>0</v>
          </cell>
          <cell r="G476">
            <v>0</v>
          </cell>
          <cell r="I476">
            <v>0</v>
          </cell>
        </row>
        <row r="477">
          <cell r="D477" t="str">
            <v>142090</v>
          </cell>
          <cell r="E477" t="str">
            <v>142090 ДебиторскаяЗадолженностьПоАффилированнымЛицам(Корр</v>
          </cell>
          <cell r="F477">
            <v>0</v>
          </cell>
          <cell r="G477">
            <v>0</v>
          </cell>
          <cell r="I477">
            <v>0</v>
          </cell>
        </row>
        <row r="478">
          <cell r="D478" t="str">
            <v>142099</v>
          </cell>
          <cell r="E478" t="str">
            <v>142099 Дебиторская задолжен. - услуги (коррект.счет)</v>
          </cell>
          <cell r="F478">
            <v>10544.43</v>
          </cell>
          <cell r="G478">
            <v>6493.39</v>
          </cell>
          <cell r="H478">
            <v>6493.39</v>
          </cell>
          <cell r="I478">
            <v>0</v>
          </cell>
        </row>
        <row r="479">
          <cell r="D479" t="str">
            <v>142200</v>
          </cell>
          <cell r="E479" t="str">
            <v>142200 Авансы полученные от аффилированных лиц</v>
          </cell>
          <cell r="F479">
            <v>0</v>
          </cell>
          <cell r="G479">
            <v>0</v>
          </cell>
          <cell r="I479">
            <v>63896.480000000003</v>
          </cell>
        </row>
        <row r="480">
          <cell r="D480" t="str">
            <v>142290</v>
          </cell>
          <cell r="E480" t="str">
            <v>142290 АвансыПоАффилированнымЛицам(Корр.Счет)</v>
          </cell>
          <cell r="F480">
            <v>0</v>
          </cell>
          <cell r="G480">
            <v>0</v>
          </cell>
          <cell r="I480">
            <v>0</v>
          </cell>
        </row>
        <row r="481">
          <cell r="D481" t="str">
            <v>143000</v>
          </cell>
          <cell r="E481" t="str">
            <v>143000 "Дебиторская задолженность - юр.лица ТД ""Лента"""</v>
          </cell>
          <cell r="F481">
            <v>0</v>
          </cell>
          <cell r="G481">
            <v>0</v>
          </cell>
          <cell r="I481">
            <v>0</v>
          </cell>
        </row>
        <row r="482">
          <cell r="D482" t="str">
            <v>143099</v>
          </cell>
          <cell r="E482" t="str">
            <v>143099 Дебиторская задолжен. - юр.лица Лента (корр.счет)</v>
          </cell>
          <cell r="F482">
            <v>0</v>
          </cell>
          <cell r="G482">
            <v>0</v>
          </cell>
          <cell r="I482">
            <v>0</v>
          </cell>
        </row>
        <row r="483">
          <cell r="D483" t="str">
            <v>144000</v>
          </cell>
          <cell r="E483" t="str">
            <v>144000 Дебиторская задолж. подотчетных лиц (недостачи)</v>
          </cell>
          <cell r="F483">
            <v>463017.57</v>
          </cell>
          <cell r="G483">
            <v>78647.37</v>
          </cell>
          <cell r="H483">
            <v>78647.37</v>
          </cell>
          <cell r="I483">
            <v>0</v>
          </cell>
        </row>
        <row r="484">
          <cell r="D484" t="str">
            <v>144010</v>
          </cell>
          <cell r="E484" t="str">
            <v>144010 Недостачи и потери от порчи</v>
          </cell>
          <cell r="F484">
            <v>436625.08</v>
          </cell>
          <cell r="G484">
            <v>0</v>
          </cell>
          <cell r="H484">
            <v>0</v>
          </cell>
          <cell r="I484">
            <v>0</v>
          </cell>
        </row>
        <row r="485">
          <cell r="D485" t="str">
            <v>144099</v>
          </cell>
          <cell r="E485" t="str">
            <v>144099 Дебиторская задолжен.подотчет.лиц (коррект.счет)</v>
          </cell>
          <cell r="F485">
            <v>0</v>
          </cell>
          <cell r="G485">
            <v>0</v>
          </cell>
          <cell r="I485">
            <v>0</v>
          </cell>
        </row>
        <row r="486">
          <cell r="D486" t="str">
            <v>144100</v>
          </cell>
          <cell r="E486" t="str">
            <v>144100 Дебиторская задолженность (удержание недостач)</v>
          </cell>
          <cell r="F486">
            <v>-436625.08</v>
          </cell>
          <cell r="G486">
            <v>0</v>
          </cell>
          <cell r="H486">
            <v>0</v>
          </cell>
          <cell r="I486">
            <v>0</v>
          </cell>
        </row>
        <row r="487">
          <cell r="D487" t="str">
            <v>145000</v>
          </cell>
          <cell r="E487" t="str">
            <v>145000 Дебиторская задолж.покуп.уценен.товар.(сотр.Ленты)</v>
          </cell>
          <cell r="F487">
            <v>0</v>
          </cell>
          <cell r="G487">
            <v>0</v>
          </cell>
          <cell r="I487">
            <v>0</v>
          </cell>
        </row>
        <row r="488">
          <cell r="D488" t="str">
            <v>145099</v>
          </cell>
          <cell r="E488" t="str">
            <v>145099 Деб.задолж.покуп.уц.товар.(сотр.Ленты) (корр.счет)</v>
          </cell>
          <cell r="F488">
            <v>0</v>
          </cell>
          <cell r="G488">
            <v>0</v>
          </cell>
          <cell r="I488">
            <v>535650.01</v>
          </cell>
        </row>
        <row r="489">
          <cell r="D489" t="str">
            <v>146000</v>
          </cell>
          <cell r="E489" t="str">
            <v>146000 Целевое финансирование</v>
          </cell>
          <cell r="F489">
            <v>-368682900</v>
          </cell>
          <cell r="G489">
            <v>-173069400</v>
          </cell>
          <cell r="H489">
            <v>-173069400</v>
          </cell>
          <cell r="I489">
            <v>0</v>
          </cell>
        </row>
        <row r="490">
          <cell r="D490" t="str">
            <v>146099</v>
          </cell>
          <cell r="E490" t="str">
            <v>146099 Целевое финансирование (коррект.счет)</v>
          </cell>
          <cell r="F490">
            <v>0</v>
          </cell>
          <cell r="G490">
            <v>0</v>
          </cell>
          <cell r="I490">
            <v>0</v>
          </cell>
        </row>
        <row r="491">
          <cell r="D491" t="str">
            <v>147000</v>
          </cell>
          <cell r="E491" t="str">
            <v>147000 Дебиторская задолженность покупателей по б/н</v>
          </cell>
          <cell r="F491">
            <v>14079.41</v>
          </cell>
          <cell r="G491">
            <v>101794.78</v>
          </cell>
          <cell r="H491">
            <v>101794.78</v>
          </cell>
          <cell r="I491">
            <v>0</v>
          </cell>
        </row>
        <row r="492">
          <cell r="D492" t="str">
            <v>148000</v>
          </cell>
          <cell r="E492" t="str">
            <v>148000 Дебиторская задолженность покупателей через кассы</v>
          </cell>
          <cell r="F492">
            <v>0</v>
          </cell>
          <cell r="G492">
            <v>0</v>
          </cell>
          <cell r="I492">
            <v>0</v>
          </cell>
        </row>
        <row r="493">
          <cell r="D493" t="str">
            <v>148099</v>
          </cell>
          <cell r="E493" t="str">
            <v>148099 Дебиторская задолжен.покупат.ч/кассы (корр.счет)</v>
          </cell>
          <cell r="F493">
            <v>0</v>
          </cell>
          <cell r="G493">
            <v>0</v>
          </cell>
          <cell r="I493">
            <v>-24929.73</v>
          </cell>
        </row>
        <row r="494">
          <cell r="D494" t="str">
            <v>149000</v>
          </cell>
          <cell r="E494" t="str">
            <v>149000 Прочие расчеты по претензиям с сотрудниками</v>
          </cell>
          <cell r="F494">
            <v>0</v>
          </cell>
          <cell r="G494">
            <v>0</v>
          </cell>
          <cell r="H494">
            <v>0</v>
          </cell>
          <cell r="I494">
            <v>0</v>
          </cell>
        </row>
        <row r="495">
          <cell r="D495" t="str">
            <v>149010</v>
          </cell>
          <cell r="E495" t="str">
            <v>149010 Прочие дебиторы (учет для военкоматов)</v>
          </cell>
          <cell r="F495">
            <v>0</v>
          </cell>
          <cell r="G495">
            <v>0</v>
          </cell>
          <cell r="I495">
            <v>61469439.829999998</v>
          </cell>
        </row>
        <row r="496">
          <cell r="D496" t="str">
            <v>149090</v>
          </cell>
          <cell r="E496" t="str">
            <v>149090 Расчеты по накопительной скидке с покупателями</v>
          </cell>
          <cell r="F496">
            <v>-3683849.66</v>
          </cell>
          <cell r="G496">
            <v>-3683849.66</v>
          </cell>
          <cell r="H496">
            <v>-3683849.66</v>
          </cell>
          <cell r="I496">
            <v>0</v>
          </cell>
        </row>
        <row r="497">
          <cell r="D497" t="str">
            <v>149099</v>
          </cell>
          <cell r="E497" t="str">
            <v>149099 Дебиторская задолжен.проч.(ан.покупат., корр.счет)</v>
          </cell>
          <cell r="F497">
            <v>0</v>
          </cell>
          <cell r="G497">
            <v>0</v>
          </cell>
          <cell r="I497">
            <v>0</v>
          </cell>
        </row>
        <row r="498">
          <cell r="D498" t="str">
            <v>149999</v>
          </cell>
          <cell r="E498" t="str">
            <v>149999 Кредиторы, являющиеся дебиторами</v>
          </cell>
          <cell r="F498">
            <v>0</v>
          </cell>
          <cell r="G498">
            <v>0</v>
          </cell>
          <cell r="I498">
            <v>155225645.88</v>
          </cell>
        </row>
        <row r="499">
          <cell r="D499" t="str">
            <v>154000</v>
          </cell>
          <cell r="E499" t="str">
            <v>154000 Предварительный НДС по товарам</v>
          </cell>
          <cell r="F499">
            <v>0</v>
          </cell>
          <cell r="G499">
            <v>0</v>
          </cell>
          <cell r="I499">
            <v>7005864.4100000001</v>
          </cell>
        </row>
        <row r="500">
          <cell r="D500" t="str">
            <v>154010</v>
          </cell>
          <cell r="E500" t="str">
            <v>154010 Предв.НДС по проч.ТМЦ (сырье, мат.д/собств.исп.)</v>
          </cell>
          <cell r="F500">
            <v>0</v>
          </cell>
          <cell r="G500">
            <v>0</v>
          </cell>
          <cell r="I500">
            <v>1156276.73</v>
          </cell>
        </row>
        <row r="501">
          <cell r="D501" t="str">
            <v>154050</v>
          </cell>
          <cell r="E501" t="str">
            <v>154050 Отсроченный входящий налог</v>
          </cell>
          <cell r="F501">
            <v>0</v>
          </cell>
          <cell r="G501">
            <v>0</v>
          </cell>
          <cell r="I501">
            <v>0</v>
          </cell>
        </row>
        <row r="502">
          <cell r="D502" t="str">
            <v>154060</v>
          </cell>
          <cell r="E502" t="str">
            <v>154060 Предварительный НДС по товарам до 2005г.</v>
          </cell>
          <cell r="F502">
            <v>0</v>
          </cell>
          <cell r="G502">
            <v>0</v>
          </cell>
          <cell r="I502">
            <v>0</v>
          </cell>
        </row>
        <row r="503">
          <cell r="D503" t="str">
            <v>154070</v>
          </cell>
          <cell r="E503" t="str">
            <v>154070 Предварительный НДС по ОС до 2005г.</v>
          </cell>
          <cell r="F503">
            <v>0</v>
          </cell>
          <cell r="G503">
            <v>0</v>
          </cell>
          <cell r="I503">
            <v>0</v>
          </cell>
        </row>
        <row r="504">
          <cell r="D504" t="str">
            <v>154080</v>
          </cell>
          <cell r="E504" t="str">
            <v>154080 Предварительный НДС по услуг до 2005г.</v>
          </cell>
          <cell r="F504">
            <v>0</v>
          </cell>
          <cell r="G504">
            <v>0</v>
          </cell>
          <cell r="I504">
            <v>0</v>
          </cell>
        </row>
        <row r="505">
          <cell r="D505" t="str">
            <v>154100</v>
          </cell>
          <cell r="E505" t="str">
            <v>154100 Предварительный НДС по услугам непроизв.характера</v>
          </cell>
          <cell r="F505">
            <v>0</v>
          </cell>
          <cell r="G505">
            <v>0</v>
          </cell>
          <cell r="I505">
            <v>0</v>
          </cell>
        </row>
        <row r="506">
          <cell r="D506" t="str">
            <v>154110</v>
          </cell>
          <cell r="E506" t="str">
            <v>154110 Предварительный НДС по услугам произв.характер</v>
          </cell>
          <cell r="F506">
            <v>0</v>
          </cell>
          <cell r="G506">
            <v>0</v>
          </cell>
          <cell r="I506">
            <v>0</v>
          </cell>
        </row>
        <row r="507">
          <cell r="D507" t="str">
            <v>154200</v>
          </cell>
          <cell r="E507" t="str">
            <v>154200 Предварительный НДС по оборуд.,не треб.монтажа;НМА</v>
          </cell>
          <cell r="F507">
            <v>0</v>
          </cell>
          <cell r="G507">
            <v>0</v>
          </cell>
          <cell r="I507">
            <v>0</v>
          </cell>
        </row>
        <row r="508">
          <cell r="D508" t="str">
            <v>154210</v>
          </cell>
          <cell r="E508" t="str">
            <v>154210 Предварительный НДС по оборуд.,треб.монтажа, услуг</v>
          </cell>
          <cell r="F508">
            <v>0</v>
          </cell>
          <cell r="G508">
            <v>0</v>
          </cell>
          <cell r="I508">
            <v>0</v>
          </cell>
        </row>
        <row r="509">
          <cell r="D509" t="str">
            <v>154220</v>
          </cell>
          <cell r="E509" t="str">
            <v>154220 Предварительный НДС по проч.капитальным вложениям</v>
          </cell>
          <cell r="F509">
            <v>0</v>
          </cell>
          <cell r="G509">
            <v>0</v>
          </cell>
          <cell r="I509">
            <v>0</v>
          </cell>
        </row>
        <row r="510">
          <cell r="D510" t="str">
            <v>154500</v>
          </cell>
          <cell r="E510" t="str">
            <v>154500 Предварительный НДС по товарам</v>
          </cell>
          <cell r="F510">
            <v>0</v>
          </cell>
          <cell r="G510">
            <v>0</v>
          </cell>
          <cell r="H510">
            <v>0</v>
          </cell>
          <cell r="I510">
            <v>0</v>
          </cell>
        </row>
        <row r="511">
          <cell r="D511" t="str">
            <v>154510</v>
          </cell>
          <cell r="E511" t="str">
            <v>154510 Предв.НДС по проч.ТМЦ (сырье, мат.д/собств.исп.)</v>
          </cell>
          <cell r="F511">
            <v>0</v>
          </cell>
          <cell r="G511">
            <v>0</v>
          </cell>
          <cell r="H511">
            <v>0</v>
          </cell>
          <cell r="I511">
            <v>0</v>
          </cell>
        </row>
        <row r="512">
          <cell r="D512" t="str">
            <v>154520</v>
          </cell>
          <cell r="E512" t="str">
            <v>154520 Предв. НДС по импорту товаров</v>
          </cell>
          <cell r="F512">
            <v>0</v>
          </cell>
          <cell r="G512">
            <v>0</v>
          </cell>
          <cell r="I512">
            <v>0</v>
          </cell>
        </row>
        <row r="513">
          <cell r="D513" t="str">
            <v>154530</v>
          </cell>
          <cell r="E513" t="str">
            <v>154530 Предв.НДС по проч.ТМЦ (для производства)</v>
          </cell>
          <cell r="F513">
            <v>0</v>
          </cell>
          <cell r="G513">
            <v>0</v>
          </cell>
          <cell r="H513">
            <v>0</v>
          </cell>
          <cell r="I513">
            <v>0</v>
          </cell>
        </row>
        <row r="514">
          <cell r="D514" t="str">
            <v>154600</v>
          </cell>
          <cell r="E514" t="str">
            <v>154600 Предварительный НДС по услугам непроизв.характера</v>
          </cell>
          <cell r="F514">
            <v>0</v>
          </cell>
          <cell r="G514">
            <v>0</v>
          </cell>
          <cell r="I514">
            <v>0</v>
          </cell>
        </row>
        <row r="515">
          <cell r="D515" t="str">
            <v>154610</v>
          </cell>
          <cell r="E515" t="str">
            <v>154610 Предварительный НДС по услугам произв.характера</v>
          </cell>
          <cell r="F515">
            <v>0</v>
          </cell>
          <cell r="G515">
            <v>0</v>
          </cell>
          <cell r="H515">
            <v>0</v>
          </cell>
          <cell r="I515">
            <v>0</v>
          </cell>
        </row>
        <row r="516">
          <cell r="D516" t="str">
            <v>154700</v>
          </cell>
          <cell r="E516" t="str">
            <v>154700 Предварительный НДС по оборуд.,не треб.монтажа;НМА</v>
          </cell>
          <cell r="F516">
            <v>1170076.97</v>
          </cell>
          <cell r="G516">
            <v>0</v>
          </cell>
          <cell r="H516">
            <v>0</v>
          </cell>
          <cell r="I516">
            <v>0</v>
          </cell>
        </row>
        <row r="517">
          <cell r="D517" t="str">
            <v>154701</v>
          </cell>
          <cell r="E517" t="str">
            <v>154701 Предвар. НДС по оборуд.,не треб.монтажа;НМА(оплач)</v>
          </cell>
          <cell r="F517">
            <v>0</v>
          </cell>
          <cell r="G517">
            <v>0</v>
          </cell>
          <cell r="I517">
            <v>0</v>
          </cell>
        </row>
        <row r="518">
          <cell r="D518" t="str">
            <v>154710</v>
          </cell>
          <cell r="E518" t="str">
            <v>154710 Предварительный НДС по оборуд.,треб.монтажа; услуг</v>
          </cell>
          <cell r="F518">
            <v>9327835.3699999992</v>
          </cell>
          <cell r="G518">
            <v>0</v>
          </cell>
          <cell r="H518">
            <v>0</v>
          </cell>
          <cell r="I518">
            <v>0</v>
          </cell>
        </row>
        <row r="519">
          <cell r="D519" t="str">
            <v>154711</v>
          </cell>
          <cell r="E519" t="str">
            <v>154711 Предвар. НДС по оборуд.,треб.монтажа; услуг(оплач)</v>
          </cell>
          <cell r="F519">
            <v>0</v>
          </cell>
          <cell r="G519">
            <v>0</v>
          </cell>
          <cell r="I519">
            <v>0</v>
          </cell>
        </row>
        <row r="520">
          <cell r="D520" t="str">
            <v>154720</v>
          </cell>
          <cell r="E520" t="str">
            <v>154720 Предварительный НДС по проч.капитальным вложениям</v>
          </cell>
          <cell r="F520">
            <v>63703202.75</v>
          </cell>
          <cell r="G520">
            <v>0</v>
          </cell>
          <cell r="H520">
            <v>0</v>
          </cell>
          <cell r="I520">
            <v>0</v>
          </cell>
        </row>
        <row r="521">
          <cell r="D521" t="str">
            <v>154721</v>
          </cell>
          <cell r="E521" t="str">
            <v>154721 Предвар. НДС по проч.капитальным вложениям (Оплач)</v>
          </cell>
          <cell r="F521">
            <v>0</v>
          </cell>
          <cell r="G521">
            <v>0</v>
          </cell>
          <cell r="I521">
            <v>0</v>
          </cell>
        </row>
        <row r="522">
          <cell r="D522" t="str">
            <v>154730</v>
          </cell>
          <cell r="E522" t="str">
            <v>154730 Предв.НДС по импорту ОС, оборудования (оприх)</v>
          </cell>
          <cell r="F522">
            <v>3841396.88</v>
          </cell>
          <cell r="G522">
            <v>0</v>
          </cell>
          <cell r="H522">
            <v>0</v>
          </cell>
          <cell r="I522">
            <v>0</v>
          </cell>
        </row>
        <row r="523">
          <cell r="D523" t="str">
            <v>154731</v>
          </cell>
          <cell r="E523" t="str">
            <v>154731 Предв.НДС по импорту ОС, оборудования (оплач)</v>
          </cell>
          <cell r="F523">
            <v>0</v>
          </cell>
          <cell r="G523">
            <v>0</v>
          </cell>
          <cell r="I523">
            <v>0</v>
          </cell>
        </row>
        <row r="524">
          <cell r="D524" t="str">
            <v>154800</v>
          </cell>
          <cell r="E524" t="str">
            <v>154800 База для операций с нулевой ставкой налога</v>
          </cell>
          <cell r="F524">
            <v>-530678.13</v>
          </cell>
          <cell r="G524">
            <v>0</v>
          </cell>
          <cell r="H524">
            <v>0</v>
          </cell>
          <cell r="I524">
            <v>0</v>
          </cell>
        </row>
        <row r="525">
          <cell r="D525" t="str">
            <v>154810</v>
          </cell>
          <cell r="E525" t="str">
            <v>154810 База для необлагаемых НДС операций</v>
          </cell>
          <cell r="F525">
            <v>0</v>
          </cell>
          <cell r="G525">
            <v>0</v>
          </cell>
          <cell r="I525">
            <v>-1124287830.8499999</v>
          </cell>
        </row>
        <row r="526">
          <cell r="D526" t="str">
            <v>154820</v>
          </cell>
          <cell r="E526" t="str">
            <v>154820 База для операций с нулевой ставкой налога (оплач)</v>
          </cell>
          <cell r="F526">
            <v>0</v>
          </cell>
          <cell r="G526">
            <v>0</v>
          </cell>
          <cell r="I526">
            <v>0</v>
          </cell>
        </row>
        <row r="527">
          <cell r="D527" t="str">
            <v>154900</v>
          </cell>
          <cell r="E527" t="str">
            <v>154900 Перенос входящего НДС с 2004 г.</v>
          </cell>
          <cell r="F527">
            <v>473572870.56999999</v>
          </cell>
          <cell r="G527">
            <v>473572870.56999999</v>
          </cell>
          <cell r="H527">
            <v>473572870.56999999</v>
          </cell>
          <cell r="I527">
            <v>-18106392.719999999</v>
          </cell>
        </row>
        <row r="528">
          <cell r="D528" t="str">
            <v>154999</v>
          </cell>
          <cell r="E528" t="str">
            <v>154999 Предварительный НДС, технич.счет для выравнива</v>
          </cell>
          <cell r="F528">
            <v>503260</v>
          </cell>
          <cell r="G528">
            <v>0</v>
          </cell>
          <cell r="H528">
            <v>0</v>
          </cell>
          <cell r="I528">
            <v>-6383612.0999999996</v>
          </cell>
        </row>
        <row r="529">
          <cell r="D529" t="str">
            <v>160000</v>
          </cell>
          <cell r="E529" t="str">
            <v>160000 Кредиторская задолжен.(по товарам) внутри страны</v>
          </cell>
          <cell r="F529">
            <v>-1920212856.99</v>
          </cell>
          <cell r="G529">
            <v>-2144991427.96</v>
          </cell>
          <cell r="H529">
            <v>-2144991427.96</v>
          </cell>
          <cell r="I529">
            <v>0</v>
          </cell>
        </row>
        <row r="530">
          <cell r="D530" t="str">
            <v>160005</v>
          </cell>
          <cell r="E530" t="str">
            <v>160005 Расчеты с поставщиками по накопительным скидкам</v>
          </cell>
          <cell r="F530">
            <v>786159.73</v>
          </cell>
          <cell r="G530">
            <v>2144469.17</v>
          </cell>
          <cell r="H530">
            <v>2144469.17</v>
          </cell>
          <cell r="I530">
            <v>0</v>
          </cell>
        </row>
        <row r="531">
          <cell r="D531" t="str">
            <v>160010</v>
          </cell>
          <cell r="E531" t="str">
            <v>160010 Кредиторская задолженность (по ОС) внутри страны</v>
          </cell>
          <cell r="F531">
            <v>-85015349</v>
          </cell>
          <cell r="G531">
            <v>-45087478.210000001</v>
          </cell>
          <cell r="H531">
            <v>-45087478.210000001</v>
          </cell>
          <cell r="I531">
            <v>0</v>
          </cell>
        </row>
        <row r="532">
          <cell r="D532" t="str">
            <v>160020</v>
          </cell>
          <cell r="E532" t="str">
            <v>160020 Кредиторская задолжен.(по услугам) внутри страны</v>
          </cell>
          <cell r="F532">
            <v>-84441383.760000005</v>
          </cell>
          <cell r="G532">
            <v>-153009455.87</v>
          </cell>
          <cell r="H532">
            <v>-153009455.87</v>
          </cell>
          <cell r="I532">
            <v>0</v>
          </cell>
        </row>
        <row r="533">
          <cell r="D533" t="str">
            <v>160022</v>
          </cell>
          <cell r="E533" t="str">
            <v>160022 Расчеты по страхованию в руб.</v>
          </cell>
          <cell r="F533">
            <v>-248749.99</v>
          </cell>
          <cell r="G533">
            <v>-391117.29</v>
          </cell>
          <cell r="H533">
            <v>-391117.29</v>
          </cell>
          <cell r="I533">
            <v>0</v>
          </cell>
        </row>
        <row r="534">
          <cell r="D534" t="str">
            <v>160030</v>
          </cell>
          <cell r="E534" t="str">
            <v>160030 Кредиторская задолжен.(налог.органы) внутри страны</v>
          </cell>
          <cell r="F534">
            <v>0</v>
          </cell>
          <cell r="G534">
            <v>0</v>
          </cell>
          <cell r="I534">
            <v>0</v>
          </cell>
        </row>
        <row r="535">
          <cell r="D535" t="str">
            <v>160040</v>
          </cell>
          <cell r="E535" t="str">
            <v>160040 Кредиторская задолжен.(кредит.учрежд) внутри стран</v>
          </cell>
          <cell r="F535">
            <v>0</v>
          </cell>
          <cell r="G535">
            <v>0</v>
          </cell>
          <cell r="I535">
            <v>0</v>
          </cell>
        </row>
        <row r="536">
          <cell r="D536" t="str">
            <v>160049</v>
          </cell>
          <cell r="E536" t="str">
            <v>160049 Кредиторская задолжен.(кредит.учрежд) (корр.счет)</v>
          </cell>
          <cell r="F536">
            <v>0</v>
          </cell>
          <cell r="G536">
            <v>0</v>
          </cell>
          <cell r="I536">
            <v>0</v>
          </cell>
        </row>
        <row r="537">
          <cell r="D537" t="str">
            <v>160050</v>
          </cell>
          <cell r="E537" t="str">
            <v>160050 Кредиторская задолжен.перед учпедителями</v>
          </cell>
          <cell r="F537">
            <v>0</v>
          </cell>
          <cell r="G537">
            <v>0</v>
          </cell>
          <cell r="I537">
            <v>0</v>
          </cell>
        </row>
        <row r="538">
          <cell r="D538" t="str">
            <v>160088</v>
          </cell>
          <cell r="E538" t="str">
            <v>160088 Кредиторская задолжен.товары (корр.счет)</v>
          </cell>
          <cell r="F538">
            <v>0</v>
          </cell>
          <cell r="G538">
            <v>0</v>
          </cell>
          <cell r="I538">
            <v>0</v>
          </cell>
        </row>
        <row r="539">
          <cell r="D539" t="str">
            <v>160090</v>
          </cell>
          <cell r="E539" t="str">
            <v>160090 Кредиторская задолженность внутри страны - СРЛ</v>
          </cell>
          <cell r="F539">
            <v>396053503.26999998</v>
          </cell>
          <cell r="G539">
            <v>339707103.26999998</v>
          </cell>
          <cell r="H539">
            <v>339707103.26999998</v>
          </cell>
          <cell r="I539">
            <v>172318.95</v>
          </cell>
        </row>
        <row r="540">
          <cell r="D540" t="str">
            <v>160099</v>
          </cell>
          <cell r="E540" t="str">
            <v>160099 Кредиторская задолжен.товары (корр.счет)</v>
          </cell>
          <cell r="F540">
            <v>0</v>
          </cell>
          <cell r="G540">
            <v>0</v>
          </cell>
          <cell r="I540">
            <v>0</v>
          </cell>
        </row>
        <row r="541">
          <cell r="D541" t="str">
            <v>160200</v>
          </cell>
          <cell r="E541" t="str">
            <v>160200 Денежные средства от поставщиков услуг</v>
          </cell>
          <cell r="F541">
            <v>46504722.530000001</v>
          </cell>
          <cell r="G541">
            <v>129279134.37</v>
          </cell>
          <cell r="H541">
            <v>130292714.37</v>
          </cell>
          <cell r="I541">
            <v>0</v>
          </cell>
        </row>
        <row r="542">
          <cell r="D542" t="str">
            <v>161000</v>
          </cell>
          <cell r="E542" t="str">
            <v>161000 Кредиторская задолженность (по товарам) за рубежом</v>
          </cell>
          <cell r="F542">
            <v>0</v>
          </cell>
          <cell r="G542">
            <v>-942881.44</v>
          </cell>
          <cell r="H542">
            <v>-942881.44</v>
          </cell>
          <cell r="I542">
            <v>0</v>
          </cell>
        </row>
        <row r="543">
          <cell r="D543" t="str">
            <v>161010</v>
          </cell>
          <cell r="E543" t="str">
            <v>161010 Кредиторская задолженность (по ОС) (Istochnic Ltd)</v>
          </cell>
          <cell r="F543">
            <v>4048105.55</v>
          </cell>
          <cell r="G543">
            <v>-5749143.5700000003</v>
          </cell>
          <cell r="H543">
            <v>-5749143.5700000003</v>
          </cell>
          <cell r="I543">
            <v>0</v>
          </cell>
        </row>
        <row r="544">
          <cell r="D544" t="str">
            <v>161020</v>
          </cell>
          <cell r="E544" t="str">
            <v>161020 Кредиторская задолженность (по услугам) за рубежом</v>
          </cell>
          <cell r="F544">
            <v>0</v>
          </cell>
          <cell r="G544">
            <v>0</v>
          </cell>
          <cell r="I544">
            <v>0</v>
          </cell>
        </row>
        <row r="545">
          <cell r="D545" t="str">
            <v>161030</v>
          </cell>
          <cell r="E545" t="str">
            <v>161030 Кредиторская задолж. (по усл.) за рубежом (Ist.)</v>
          </cell>
          <cell r="F545">
            <v>0</v>
          </cell>
          <cell r="G545">
            <v>0</v>
          </cell>
          <cell r="I545">
            <v>0</v>
          </cell>
        </row>
        <row r="546">
          <cell r="D546" t="str">
            <v>161040</v>
          </cell>
          <cell r="E546" t="str">
            <v>161040 Кредиторская задолженность (по ОС импорт)</v>
          </cell>
          <cell r="F546">
            <v>-734147.78</v>
          </cell>
          <cell r="G546">
            <v>-752434.12</v>
          </cell>
          <cell r="H546">
            <v>-752434.12</v>
          </cell>
          <cell r="I546">
            <v>-80783.17</v>
          </cell>
        </row>
        <row r="547">
          <cell r="D547" t="str">
            <v>161080</v>
          </cell>
          <cell r="E547" t="str">
            <v>161080 Кредиторская задолжен.(корр.счет)(Istochnic)</v>
          </cell>
          <cell r="F547">
            <v>2811775.81</v>
          </cell>
          <cell r="G547">
            <v>2813403.31</v>
          </cell>
          <cell r="H547">
            <v>2813403.31</v>
          </cell>
          <cell r="I547">
            <v>0</v>
          </cell>
        </row>
        <row r="548">
          <cell r="D548" t="str">
            <v>161088</v>
          </cell>
          <cell r="E548" t="str">
            <v>161088 Кредиторская задолжен.ОС (корр.счет)(Istochnic Ltd</v>
          </cell>
          <cell r="F548">
            <v>517771.73</v>
          </cell>
          <cell r="G548">
            <v>372376.46</v>
          </cell>
          <cell r="H548">
            <v>372376.46</v>
          </cell>
          <cell r="I548">
            <v>32.51</v>
          </cell>
        </row>
        <row r="549">
          <cell r="D549" t="str">
            <v>161090</v>
          </cell>
          <cell r="E549" t="str">
            <v>161090 Кредиторская задолженность за рубежом - СРЛ</v>
          </cell>
          <cell r="F549">
            <v>0</v>
          </cell>
          <cell r="G549">
            <v>0</v>
          </cell>
          <cell r="I549">
            <v>0</v>
          </cell>
        </row>
        <row r="550">
          <cell r="D550" t="str">
            <v>161099</v>
          </cell>
          <cell r="E550" t="str">
            <v>161099 Кредиторская задолжен.ОС (корр.счет)</v>
          </cell>
          <cell r="F550">
            <v>-21133.37</v>
          </cell>
          <cell r="G550">
            <v>-100928.11</v>
          </cell>
          <cell r="H550">
            <v>-100928.11</v>
          </cell>
          <cell r="I550">
            <v>0</v>
          </cell>
        </row>
        <row r="551">
          <cell r="D551" t="str">
            <v>162000</v>
          </cell>
          <cell r="E551" t="str">
            <v>162000 Кредиторская задолженность за услуги (rand)</v>
          </cell>
          <cell r="F551">
            <v>0</v>
          </cell>
          <cell r="G551">
            <v>0</v>
          </cell>
          <cell r="I551">
            <v>0</v>
          </cell>
        </row>
        <row r="552">
          <cell r="D552" t="str">
            <v>162099</v>
          </cell>
          <cell r="E552" t="str">
            <v>162099 Кредиторская задолженность - услуги (корр.счет)</v>
          </cell>
          <cell r="F552">
            <v>1743420</v>
          </cell>
          <cell r="G552">
            <v>0</v>
          </cell>
          <cell r="H552">
            <v>0</v>
          </cell>
          <cell r="I552">
            <v>0</v>
          </cell>
        </row>
        <row r="553">
          <cell r="D553" t="str">
            <v>162100</v>
          </cell>
          <cell r="E553" t="str">
            <v>162100 КредиторскаяЗадолженностьПоАффилированнымЛицам</v>
          </cell>
          <cell r="F553">
            <v>0</v>
          </cell>
          <cell r="G553">
            <v>-8634.75</v>
          </cell>
          <cell r="H553">
            <v>-8634.75</v>
          </cell>
          <cell r="I553">
            <v>0</v>
          </cell>
        </row>
        <row r="554">
          <cell r="D554" t="str">
            <v>162200</v>
          </cell>
          <cell r="E554" t="str">
            <v>162200 Кредиторская задолженность  за рубежом (rand)</v>
          </cell>
          <cell r="F554">
            <v>0</v>
          </cell>
          <cell r="G554">
            <v>0</v>
          </cell>
          <cell r="I554">
            <v>0</v>
          </cell>
        </row>
        <row r="555">
          <cell r="D555" t="str">
            <v>162300</v>
          </cell>
          <cell r="E555" t="str">
            <v>162300 Дебиторская задолженность  за рубежом (rand)</v>
          </cell>
          <cell r="F555">
            <v>0</v>
          </cell>
          <cell r="G555">
            <v>0</v>
          </cell>
          <cell r="I555">
            <v>0</v>
          </cell>
        </row>
        <row r="556">
          <cell r="D556" t="str">
            <v>162900</v>
          </cell>
          <cell r="E556" t="str">
            <v>162900 КредитЗадолженностьПоАффилированнымЛицам(Кор.счет)</v>
          </cell>
          <cell r="F556">
            <v>0</v>
          </cell>
          <cell r="G556">
            <v>0</v>
          </cell>
          <cell r="I556">
            <v>-11607.19</v>
          </cell>
        </row>
        <row r="557">
          <cell r="D557" t="str">
            <v>163000</v>
          </cell>
          <cell r="E557" t="str">
            <v>163000 Расчеты по договорам подряда с физ.лицами</v>
          </cell>
          <cell r="F557">
            <v>-17269</v>
          </cell>
          <cell r="G557">
            <v>0</v>
          </cell>
          <cell r="H557">
            <v>0</v>
          </cell>
          <cell r="I557">
            <v>0</v>
          </cell>
        </row>
        <row r="558">
          <cell r="D558" t="str">
            <v>163099</v>
          </cell>
          <cell r="E558" t="str">
            <v>163099 Кредиторская задолжен. - юр.лица Лента (корр.счет)</v>
          </cell>
          <cell r="F558">
            <v>0</v>
          </cell>
          <cell r="G558">
            <v>0</v>
          </cell>
          <cell r="I558">
            <v>0</v>
          </cell>
        </row>
        <row r="559">
          <cell r="D559" t="str">
            <v>163140</v>
          </cell>
          <cell r="E559" t="str">
            <v>163140 Расчеты по договорам подряда с физ. лицами (у)</v>
          </cell>
          <cell r="F559">
            <v>0</v>
          </cell>
          <cell r="G559">
            <v>0</v>
          </cell>
          <cell r="I559">
            <v>0</v>
          </cell>
        </row>
        <row r="560">
          <cell r="D560" t="str">
            <v>164000</v>
          </cell>
          <cell r="E560" t="str">
            <v>164000 Кредиторская задолженность подотчетных лиц</v>
          </cell>
          <cell r="F560">
            <v>154909.97</v>
          </cell>
          <cell r="G560">
            <v>-12170.53</v>
          </cell>
          <cell r="H560">
            <v>-12170.53</v>
          </cell>
          <cell r="I560">
            <v>0</v>
          </cell>
        </row>
        <row r="561">
          <cell r="D561" t="str">
            <v>164010</v>
          </cell>
          <cell r="E561" t="str">
            <v>164010 Депонированные суммы RUR</v>
          </cell>
          <cell r="F561">
            <v>-711500.69</v>
          </cell>
          <cell r="G561">
            <v>-971519.06</v>
          </cell>
          <cell r="H561">
            <v>-971519.06</v>
          </cell>
          <cell r="I561">
            <v>0</v>
          </cell>
        </row>
        <row r="562">
          <cell r="D562" t="str">
            <v>164011</v>
          </cell>
          <cell r="E562" t="str">
            <v>164011 Депонированные суммы Лента</v>
          </cell>
          <cell r="F562">
            <v>-103052.49</v>
          </cell>
          <cell r="G562">
            <v>-137754.48000000001</v>
          </cell>
          <cell r="H562">
            <v>-137754.48000000001</v>
          </cell>
          <cell r="I562">
            <v>0</v>
          </cell>
        </row>
        <row r="563">
          <cell r="D563" t="str">
            <v>164099</v>
          </cell>
          <cell r="E563" t="str">
            <v>164099 Кредиторская задолжен.подотчет.лиц (коррект.счет)</v>
          </cell>
          <cell r="F563">
            <v>0</v>
          </cell>
          <cell r="G563">
            <v>0</v>
          </cell>
          <cell r="I563">
            <v>0</v>
          </cell>
        </row>
        <row r="564">
          <cell r="D564" t="str">
            <v>164100</v>
          </cell>
          <cell r="E564" t="str">
            <v>164100 Кредиторская задолженность по обучению</v>
          </cell>
          <cell r="F564">
            <v>0</v>
          </cell>
          <cell r="G564">
            <v>0</v>
          </cell>
          <cell r="H564">
            <v>0</v>
          </cell>
          <cell r="I564">
            <v>0</v>
          </cell>
        </row>
        <row r="565">
          <cell r="D565" t="str">
            <v>164110</v>
          </cell>
          <cell r="E565" t="str">
            <v>164110 Кредиторская задолженность штраф за неправ терм. ч</v>
          </cell>
          <cell r="F565">
            <v>-168277.42</v>
          </cell>
          <cell r="G565">
            <v>-112462.92</v>
          </cell>
          <cell r="H565">
            <v>-112462.92</v>
          </cell>
          <cell r="I565">
            <v>0</v>
          </cell>
        </row>
        <row r="566">
          <cell r="D566" t="str">
            <v>164120</v>
          </cell>
          <cell r="E566" t="str">
            <v>164120 Кредиторская задолженность по путевкам</v>
          </cell>
          <cell r="F566">
            <v>34272.980000000003</v>
          </cell>
          <cell r="G566">
            <v>0</v>
          </cell>
          <cell r="H566">
            <v>0</v>
          </cell>
          <cell r="I566">
            <v>0</v>
          </cell>
        </row>
        <row r="567">
          <cell r="D567" t="str">
            <v>164130</v>
          </cell>
          <cell r="E567" t="str">
            <v>164130 Кредиторская задолженность по исполн. листам</v>
          </cell>
          <cell r="F567">
            <v>-57375.18</v>
          </cell>
          <cell r="G567">
            <v>-26000.33</v>
          </cell>
          <cell r="H567">
            <v>-26000.33</v>
          </cell>
          <cell r="I567">
            <v>1098474.3</v>
          </cell>
        </row>
        <row r="568">
          <cell r="D568" t="str">
            <v>164135</v>
          </cell>
          <cell r="E568" t="str">
            <v>164135 Задолженность по выплатам за воен. сборы</v>
          </cell>
          <cell r="F568">
            <v>0</v>
          </cell>
          <cell r="G568">
            <v>0</v>
          </cell>
          <cell r="I568">
            <v>819790.45</v>
          </cell>
        </row>
        <row r="569">
          <cell r="D569" t="str">
            <v>164140</v>
          </cell>
          <cell r="E569" t="str">
            <v>164140 Кредиторская задолженность подотчетных лиц (у)</v>
          </cell>
          <cell r="F569">
            <v>313362.45</v>
          </cell>
          <cell r="G569">
            <v>-407865.15</v>
          </cell>
          <cell r="H569">
            <v>-407865.15</v>
          </cell>
          <cell r="I569">
            <v>0</v>
          </cell>
        </row>
        <row r="570">
          <cell r="D570" t="str">
            <v>164150</v>
          </cell>
          <cell r="E570" t="str">
            <v>164150 Прочие расчеты с сотрудниками</v>
          </cell>
          <cell r="F570">
            <v>0</v>
          </cell>
          <cell r="G570">
            <v>195010.7</v>
          </cell>
          <cell r="H570">
            <v>195010.7</v>
          </cell>
          <cell r="I570">
            <v>0</v>
          </cell>
        </row>
        <row r="571">
          <cell r="D571" t="str">
            <v>165000</v>
          </cell>
          <cell r="E571" t="str">
            <v>165000 Кредиторская задолженность поставщ.фин.услуг</v>
          </cell>
          <cell r="F571">
            <v>3064820.74</v>
          </cell>
          <cell r="G571">
            <v>-27591.98</v>
          </cell>
          <cell r="H571">
            <v>-27591.98</v>
          </cell>
          <cell r="I571">
            <v>0</v>
          </cell>
        </row>
        <row r="572">
          <cell r="D572" t="str">
            <v>165099</v>
          </cell>
          <cell r="E572" t="str">
            <v>165099 Кредиторская задолжен.пост.фин.услуг (корр.сч)</v>
          </cell>
          <cell r="F572">
            <v>0</v>
          </cell>
          <cell r="G572">
            <v>0</v>
          </cell>
          <cell r="I572">
            <v>0</v>
          </cell>
        </row>
        <row r="573">
          <cell r="D573" t="str">
            <v>169000</v>
          </cell>
          <cell r="E573" t="str">
            <v>169000 Кредиторская задолжен.проч.(искусств.пост.и покуп)</v>
          </cell>
          <cell r="F573">
            <v>-3800</v>
          </cell>
          <cell r="G573">
            <v>-3800</v>
          </cell>
          <cell r="H573">
            <v>-3800</v>
          </cell>
          <cell r="I573">
            <v>0</v>
          </cell>
        </row>
        <row r="574">
          <cell r="D574" t="str">
            <v>169099</v>
          </cell>
          <cell r="E574" t="str">
            <v>169099 Кредиторская задолжен.пр.(иск.постав., корр.счет)</v>
          </cell>
          <cell r="F574">
            <v>1794735</v>
          </cell>
          <cell r="G574">
            <v>1794735</v>
          </cell>
          <cell r="H574">
            <v>1794735</v>
          </cell>
          <cell r="I574">
            <v>0</v>
          </cell>
        </row>
        <row r="575">
          <cell r="D575" t="str">
            <v>169999</v>
          </cell>
          <cell r="E575" t="str">
            <v>169999 Дебиторы, являющиеся кредиторами</v>
          </cell>
          <cell r="F575">
            <v>0</v>
          </cell>
          <cell r="G575">
            <v>0</v>
          </cell>
          <cell r="I575">
            <v>0</v>
          </cell>
        </row>
        <row r="576">
          <cell r="D576" t="str">
            <v>170000</v>
          </cell>
          <cell r="E576" t="str">
            <v>170000 Полученные авансы (по товарам)</v>
          </cell>
          <cell r="F576">
            <v>0</v>
          </cell>
          <cell r="G576">
            <v>0</v>
          </cell>
          <cell r="I576">
            <v>0</v>
          </cell>
        </row>
        <row r="577">
          <cell r="D577" t="str">
            <v>170010</v>
          </cell>
          <cell r="E577" t="str">
            <v>170010 Полученные авансы (по услугам)</v>
          </cell>
          <cell r="F577">
            <v>0</v>
          </cell>
          <cell r="G577">
            <v>0</v>
          </cell>
          <cell r="I577">
            <v>0</v>
          </cell>
        </row>
        <row r="578">
          <cell r="D578" t="str">
            <v>170099</v>
          </cell>
          <cell r="E578" t="str">
            <v>170099 Авансы полученные товары (корр.счет)</v>
          </cell>
          <cell r="F578">
            <v>0</v>
          </cell>
          <cell r="G578">
            <v>0</v>
          </cell>
          <cell r="I578">
            <v>0</v>
          </cell>
        </row>
        <row r="579">
          <cell r="D579" t="str">
            <v>171099</v>
          </cell>
          <cell r="E579" t="str">
            <v>171099 Авансы полученные ОС (корр.счет)</v>
          </cell>
          <cell r="F579">
            <v>0</v>
          </cell>
          <cell r="G579">
            <v>0</v>
          </cell>
          <cell r="I579">
            <v>0</v>
          </cell>
        </row>
        <row r="580">
          <cell r="D580" t="str">
            <v>175000</v>
          </cell>
          <cell r="E580" t="str">
            <v>175000 Исходящий НДС по проданным товарам</v>
          </cell>
          <cell r="F580">
            <v>-3152350679.5100002</v>
          </cell>
          <cell r="G580">
            <v>-2441208240.75</v>
          </cell>
          <cell r="H580">
            <v>-2441208240.75</v>
          </cell>
          <cell r="I580">
            <v>0</v>
          </cell>
        </row>
        <row r="581">
          <cell r="D581" t="str">
            <v>175009</v>
          </cell>
          <cell r="E581" t="str">
            <v>175009 Исходящий НДС по проданным товарам (корр.)</v>
          </cell>
          <cell r="F581">
            <v>5814458.3099999996</v>
          </cell>
          <cell r="G581">
            <v>5814458.3099999996</v>
          </cell>
          <cell r="H581">
            <v>5814458.3099999996</v>
          </cell>
          <cell r="I581">
            <v>0</v>
          </cell>
        </row>
        <row r="582">
          <cell r="D582" t="str">
            <v>175010</v>
          </cell>
          <cell r="E582" t="str">
            <v>175010 Исходящий НДС по полученным авансам (товар)</v>
          </cell>
          <cell r="F582">
            <v>-1033003.72</v>
          </cell>
          <cell r="G582">
            <v>-1225670.74</v>
          </cell>
          <cell r="H582">
            <v>-1225670.74</v>
          </cell>
          <cell r="I582">
            <v>0</v>
          </cell>
        </row>
        <row r="583">
          <cell r="D583" t="str">
            <v>175100</v>
          </cell>
          <cell r="E583" t="str">
            <v>175100 Исходящий НДС по оказанным услугам</v>
          </cell>
          <cell r="F583">
            <v>-26172700.579999998</v>
          </cell>
          <cell r="G583">
            <v>-22683102</v>
          </cell>
          <cell r="H583">
            <v>-22683102</v>
          </cell>
          <cell r="I583">
            <v>0</v>
          </cell>
        </row>
        <row r="584">
          <cell r="D584" t="str">
            <v>175110</v>
          </cell>
          <cell r="E584" t="str">
            <v>175110 Исходящий НДС по полученным авансам за услуги</v>
          </cell>
          <cell r="F584">
            <v>13491.72</v>
          </cell>
          <cell r="G584">
            <v>13491.72</v>
          </cell>
          <cell r="H584">
            <v>13491.72</v>
          </cell>
          <cell r="I584">
            <v>0</v>
          </cell>
        </row>
        <row r="585">
          <cell r="D585" t="str">
            <v>175120</v>
          </cell>
          <cell r="E585" t="str">
            <v>175120 Исходящий НДС по оказанным услугам рекламного хар.</v>
          </cell>
          <cell r="F585">
            <v>-31036110.219999999</v>
          </cell>
          <cell r="G585">
            <v>-16164527.550000001</v>
          </cell>
          <cell r="H585">
            <v>-16164527.550000001</v>
          </cell>
          <cell r="I585">
            <v>0</v>
          </cell>
        </row>
        <row r="586">
          <cell r="D586" t="str">
            <v>175130</v>
          </cell>
          <cell r="E586" t="str">
            <v>175130 Исходящий НДС по получ.авансам за услуги рекл.хар.</v>
          </cell>
          <cell r="F586">
            <v>0</v>
          </cell>
          <cell r="G586">
            <v>0</v>
          </cell>
          <cell r="I586">
            <v>0</v>
          </cell>
        </row>
        <row r="587">
          <cell r="D587" t="str">
            <v>175200</v>
          </cell>
          <cell r="E587" t="str">
            <v>175200 Исходящий НДС по проданным основным средствам</v>
          </cell>
          <cell r="F587">
            <v>-3012333.64</v>
          </cell>
          <cell r="G587">
            <v>-3012333.64</v>
          </cell>
          <cell r="H587">
            <v>-3012333.64</v>
          </cell>
          <cell r="I587">
            <v>0</v>
          </cell>
        </row>
        <row r="588">
          <cell r="D588" t="str">
            <v>175210</v>
          </cell>
          <cell r="E588" t="str">
            <v>175210 Исходящий НДС по полученным авансам за осн.средств</v>
          </cell>
          <cell r="F588">
            <v>0</v>
          </cell>
          <cell r="G588">
            <v>0</v>
          </cell>
          <cell r="I588">
            <v>0</v>
          </cell>
        </row>
        <row r="589">
          <cell r="D589" t="str">
            <v>175500</v>
          </cell>
          <cell r="E589" t="str">
            <v>175500 НДС к зачету перед бюджетом по товарам</v>
          </cell>
          <cell r="F589">
            <v>2909322252.1900001</v>
          </cell>
          <cell r="G589">
            <v>2298851319.8899999</v>
          </cell>
          <cell r="H589">
            <v>2298851319.8899999</v>
          </cell>
          <cell r="I589">
            <v>0</v>
          </cell>
        </row>
        <row r="590">
          <cell r="D590" t="str">
            <v>175510</v>
          </cell>
          <cell r="E590" t="str">
            <v>175510 НДС к зачету перед бюджетом по сырью</v>
          </cell>
          <cell r="F590">
            <v>19301058.960000001</v>
          </cell>
          <cell r="G590">
            <v>17387126.27</v>
          </cell>
          <cell r="H590">
            <v>17387126.27</v>
          </cell>
          <cell r="I590">
            <v>0</v>
          </cell>
        </row>
        <row r="591">
          <cell r="D591" t="str">
            <v>175530</v>
          </cell>
          <cell r="E591" t="str">
            <v>175530 НДС к зачету перед бюджетом по сырью</v>
          </cell>
          <cell r="F591">
            <v>1478881.92</v>
          </cell>
          <cell r="G591">
            <v>0</v>
          </cell>
          <cell r="H591">
            <v>0</v>
          </cell>
          <cell r="I591">
            <v>0</v>
          </cell>
        </row>
        <row r="592">
          <cell r="D592" t="str">
            <v>175599</v>
          </cell>
          <cell r="E592" t="str">
            <v>175599 НДС 0% и необлаг. База (оплачено)</v>
          </cell>
          <cell r="F592">
            <v>93543.87</v>
          </cell>
          <cell r="G592">
            <v>52390.68</v>
          </cell>
          <cell r="H592">
            <v>52390.68</v>
          </cell>
          <cell r="I592">
            <v>0</v>
          </cell>
        </row>
        <row r="593">
          <cell r="D593" t="str">
            <v>175600</v>
          </cell>
          <cell r="E593" t="str">
            <v>175600 НДС к зачетуПередБюджетомПоУслугамНеПроизв.Хар</v>
          </cell>
          <cell r="F593">
            <v>7595035.5700000003</v>
          </cell>
          <cell r="G593">
            <v>7595035.5700000003</v>
          </cell>
          <cell r="H593">
            <v>7595035.5700000003</v>
          </cell>
          <cell r="I593">
            <v>0</v>
          </cell>
        </row>
        <row r="594">
          <cell r="D594" t="str">
            <v>175610</v>
          </cell>
          <cell r="E594" t="str">
            <v>175610 НДС к зачету перед бюджетом по услугам произв. хар</v>
          </cell>
          <cell r="F594">
            <v>124965826.67</v>
          </cell>
          <cell r="G594">
            <v>104805315.54000001</v>
          </cell>
          <cell r="H594">
            <v>104805315.54000001</v>
          </cell>
          <cell r="I594">
            <v>0</v>
          </cell>
        </row>
        <row r="595">
          <cell r="D595" t="str">
            <v>175700</v>
          </cell>
          <cell r="E595" t="str">
            <v>175700 НДС к зачету перед бюджетом по ОС</v>
          </cell>
          <cell r="F595">
            <v>236232312.56999999</v>
          </cell>
          <cell r="G595">
            <v>236232312.56999999</v>
          </cell>
          <cell r="H595">
            <v>236232312.56999999</v>
          </cell>
          <cell r="I595">
            <v>-36530346.630000003</v>
          </cell>
        </row>
        <row r="596">
          <cell r="D596" t="str">
            <v>175800</v>
          </cell>
          <cell r="E596" t="str">
            <v>175800 Исходящий НДС по проданным ваучерам</v>
          </cell>
          <cell r="F596">
            <v>0</v>
          </cell>
          <cell r="G596">
            <v>0</v>
          </cell>
          <cell r="I596">
            <v>0</v>
          </cell>
        </row>
        <row r="597">
          <cell r="D597" t="str">
            <v>175900</v>
          </cell>
          <cell r="E597" t="str">
            <v>175900 НДС к уплате</v>
          </cell>
          <cell r="F597">
            <v>-361946547.04000002</v>
          </cell>
          <cell r="G597">
            <v>-362184242.51999998</v>
          </cell>
          <cell r="H597">
            <v>-362184242.51999998</v>
          </cell>
          <cell r="I597">
            <v>-1218863.95</v>
          </cell>
        </row>
        <row r="598">
          <cell r="D598" t="str">
            <v>175909</v>
          </cell>
          <cell r="E598" t="str">
            <v>175909 Авансовые взносы НДС</v>
          </cell>
          <cell r="F598">
            <v>0</v>
          </cell>
          <cell r="G598">
            <v>0</v>
          </cell>
          <cell r="I598">
            <v>-5964931.1500000004</v>
          </cell>
        </row>
        <row r="599">
          <cell r="D599" t="str">
            <v>176000</v>
          </cell>
          <cell r="E599" t="str">
            <v>176000 Заработная плата к выплате</v>
          </cell>
          <cell r="F599">
            <v>-25107132.109999999</v>
          </cell>
          <cell r="G599">
            <v>-12928839.43</v>
          </cell>
          <cell r="H599">
            <v>-12928839.43</v>
          </cell>
          <cell r="I599">
            <v>1180444.71</v>
          </cell>
        </row>
        <row r="600">
          <cell r="D600" t="str">
            <v>176010</v>
          </cell>
          <cell r="E600" t="str">
            <v>176010 Заработная плата к выплате (бух.учет)</v>
          </cell>
          <cell r="F600">
            <v>-40865560.609999999</v>
          </cell>
          <cell r="G600">
            <v>-37626677.780000001</v>
          </cell>
          <cell r="H600">
            <v>-37626677.780000001</v>
          </cell>
          <cell r="I600">
            <v>0</v>
          </cell>
        </row>
        <row r="601">
          <cell r="D601" t="str">
            <v>176100</v>
          </cell>
          <cell r="E601" t="str">
            <v>176100 Прочие налоги</v>
          </cell>
          <cell r="F601">
            <v>3700665.52</v>
          </cell>
          <cell r="G601">
            <v>-1218863.95</v>
          </cell>
          <cell r="I601">
            <v>0</v>
          </cell>
        </row>
        <row r="602">
          <cell r="D602" t="str">
            <v>176200</v>
          </cell>
          <cell r="E602" t="str">
            <v>176200 ЕСН</v>
          </cell>
          <cell r="F602">
            <v>0</v>
          </cell>
          <cell r="G602">
            <v>0</v>
          </cell>
          <cell r="I602">
            <v>0</v>
          </cell>
        </row>
        <row r="603">
          <cell r="D603" t="str">
            <v>176300</v>
          </cell>
          <cell r="E603" t="str">
            <v>176300 Начисления резерва ПИ</v>
          </cell>
          <cell r="F603">
            <v>-69854146.629999995</v>
          </cell>
          <cell r="G603">
            <v>-41478290.270000003</v>
          </cell>
          <cell r="H603">
            <v>-41478290.270000003</v>
          </cell>
          <cell r="I603">
            <v>-7387363.46</v>
          </cell>
        </row>
        <row r="604">
          <cell r="D604" t="str">
            <v>176310</v>
          </cell>
          <cell r="E604" t="str">
            <v>176310 Списание по ПИ (излишки)</v>
          </cell>
          <cell r="F604">
            <v>-101363620.11</v>
          </cell>
          <cell r="G604">
            <v>-5529027.7699999996</v>
          </cell>
          <cell r="H604">
            <v>-5529027.7699999996</v>
          </cell>
          <cell r="I604">
            <v>0</v>
          </cell>
        </row>
        <row r="605">
          <cell r="D605" t="str">
            <v>176320</v>
          </cell>
          <cell r="E605" t="str">
            <v>176320 Списание по ПИ (недостачи)</v>
          </cell>
          <cell r="F605">
            <v>138564020.21000001</v>
          </cell>
          <cell r="G605">
            <v>9497350.5600000005</v>
          </cell>
          <cell r="H605">
            <v>9497350.5600000005</v>
          </cell>
          <cell r="I605">
            <v>-11974230.140000001</v>
          </cell>
        </row>
        <row r="606">
          <cell r="D606" t="str">
            <v>176350</v>
          </cell>
          <cell r="E606" t="str">
            <v>176350 Начисления резерва по списанию ОС</v>
          </cell>
          <cell r="F606">
            <v>0</v>
          </cell>
          <cell r="G606">
            <v>0</v>
          </cell>
          <cell r="I606">
            <v>0</v>
          </cell>
        </row>
        <row r="607">
          <cell r="D607" t="str">
            <v>176400</v>
          </cell>
          <cell r="E607" t="str">
            <v>176400 Начисления резервов по работам,услугам</v>
          </cell>
          <cell r="F607">
            <v>0</v>
          </cell>
          <cell r="G607">
            <v>-4171827.4</v>
          </cell>
          <cell r="H607">
            <v>-4171827.4</v>
          </cell>
          <cell r="I607">
            <v>0</v>
          </cell>
        </row>
        <row r="608">
          <cell r="D608" t="str">
            <v>176405</v>
          </cell>
          <cell r="E608" t="str">
            <v>176405 Начисления резервов по рем.фонду</v>
          </cell>
          <cell r="F608">
            <v>-18533288.469999999</v>
          </cell>
          <cell r="G608">
            <v>0</v>
          </cell>
          <cell r="H608">
            <v>0</v>
          </cell>
          <cell r="I608">
            <v>0</v>
          </cell>
        </row>
        <row r="609">
          <cell r="D609" t="str">
            <v>176410</v>
          </cell>
          <cell r="E609" t="str">
            <v>176410 Начисления резервов отпускам пред.периода</v>
          </cell>
          <cell r="F609">
            <v>-29075693.550000001</v>
          </cell>
          <cell r="G609">
            <v>-29075693.550000001</v>
          </cell>
          <cell r="H609">
            <v>-29075693.550000001</v>
          </cell>
          <cell r="I609">
            <v>-44580000</v>
          </cell>
        </row>
        <row r="610">
          <cell r="D610" t="str">
            <v>176420</v>
          </cell>
          <cell r="E610" t="str">
            <v>176420 Расходы будущих периодов</v>
          </cell>
          <cell r="F610">
            <v>874994.98</v>
          </cell>
          <cell r="G610">
            <v>643837.93000000005</v>
          </cell>
          <cell r="H610">
            <v>643837.93000000005</v>
          </cell>
          <cell r="I610">
            <v>0</v>
          </cell>
        </row>
        <row r="611">
          <cell r="D611" t="str">
            <v>176430</v>
          </cell>
          <cell r="E611" t="str">
            <v>176430 Расходы будущих периодов по страхованию</v>
          </cell>
          <cell r="F611">
            <v>3398209.87</v>
          </cell>
          <cell r="G611">
            <v>5167981.2</v>
          </cell>
          <cell r="H611">
            <v>5167981.2</v>
          </cell>
          <cell r="I611">
            <v>-333241.90000000002</v>
          </cell>
        </row>
        <row r="612">
          <cell r="D612" t="str">
            <v>176440</v>
          </cell>
          <cell r="E612" t="str">
            <v>176440 Расходы будущих периодов (проездные документы)</v>
          </cell>
          <cell r="F612">
            <v>207467.74</v>
          </cell>
          <cell r="G612">
            <v>80928.55</v>
          </cell>
          <cell r="H612">
            <v>80928.55</v>
          </cell>
          <cell r="I612">
            <v>0</v>
          </cell>
        </row>
        <row r="613">
          <cell r="D613" t="str">
            <v>176500</v>
          </cell>
          <cell r="E613" t="str">
            <v>176500 Обязательства по ЕСН Факел,Эвита</v>
          </cell>
          <cell r="F613">
            <v>-44580000</v>
          </cell>
          <cell r="G613">
            <v>-44580000</v>
          </cell>
          <cell r="H613">
            <v>-44580000</v>
          </cell>
          <cell r="I613">
            <v>0</v>
          </cell>
        </row>
        <row r="614">
          <cell r="D614" t="str">
            <v>176600</v>
          </cell>
          <cell r="E614" t="str">
            <v>176600 Суммы к отчислению поставщикам фин.услуг</v>
          </cell>
          <cell r="F614">
            <v>0</v>
          </cell>
          <cell r="G614">
            <v>0</v>
          </cell>
          <cell r="I614">
            <v>0</v>
          </cell>
        </row>
        <row r="615">
          <cell r="D615" t="str">
            <v>176999</v>
          </cell>
          <cell r="E615" t="str">
            <v>176999 Начисленные затраты  (корр.счет)</v>
          </cell>
          <cell r="F615">
            <v>-333241.90000000002</v>
          </cell>
          <cell r="G615">
            <v>-333241.90000000002</v>
          </cell>
          <cell r="H615">
            <v>-333241.90000000002</v>
          </cell>
          <cell r="I615">
            <v>0</v>
          </cell>
        </row>
        <row r="616">
          <cell r="D616" t="str">
            <v>177010</v>
          </cell>
          <cell r="E616" t="str">
            <v>177010 НДФЛ</v>
          </cell>
          <cell r="F616">
            <v>-9581878</v>
          </cell>
          <cell r="G616">
            <v>-9512042</v>
          </cell>
          <cell r="H616">
            <v>-9512042</v>
          </cell>
          <cell r="I616">
            <v>0</v>
          </cell>
        </row>
        <row r="617">
          <cell r="D617" t="str">
            <v>177020</v>
          </cell>
          <cell r="E617" t="str">
            <v>177020 Пособия соцстраха</v>
          </cell>
          <cell r="F617">
            <v>-382746.28</v>
          </cell>
          <cell r="G617">
            <v>-1393564</v>
          </cell>
          <cell r="H617">
            <v>-1393564</v>
          </cell>
          <cell r="I617">
            <v>0</v>
          </cell>
        </row>
        <row r="618">
          <cell r="D618" t="str">
            <v>177030</v>
          </cell>
          <cell r="E618" t="str">
            <v>177030 ЕСН  ФБ</v>
          </cell>
          <cell r="F618">
            <v>-4390562.66</v>
          </cell>
          <cell r="G618">
            <v>-4468888.13</v>
          </cell>
          <cell r="H618">
            <v>-4468888.13</v>
          </cell>
          <cell r="I618">
            <v>0</v>
          </cell>
        </row>
        <row r="619">
          <cell r="D619" t="str">
            <v>177040</v>
          </cell>
          <cell r="E619" t="str">
            <v>177040 Страховая часть трудовой пенсии</v>
          </cell>
          <cell r="F619">
            <v>-7829095.1900000004</v>
          </cell>
          <cell r="G619">
            <v>-7908851</v>
          </cell>
          <cell r="H619">
            <v>-7908851</v>
          </cell>
          <cell r="I619">
            <v>0</v>
          </cell>
        </row>
        <row r="620">
          <cell r="D620" t="str">
            <v>177050</v>
          </cell>
          <cell r="E620" t="str">
            <v>177050 Накопительная часть трудовой пенсии</v>
          </cell>
          <cell r="F620">
            <v>-2038207.57</v>
          </cell>
          <cell r="G620">
            <v>-1253629.68</v>
          </cell>
          <cell r="H620">
            <v>-1253629.68</v>
          </cell>
          <cell r="I620">
            <v>0</v>
          </cell>
        </row>
        <row r="621">
          <cell r="D621" t="str">
            <v>177060</v>
          </cell>
          <cell r="E621" t="str">
            <v>177060 Фед. Фонд обязательного медицинского страхования</v>
          </cell>
          <cell r="F621">
            <v>-793017.73</v>
          </cell>
          <cell r="G621">
            <v>-580831.16</v>
          </cell>
          <cell r="H621">
            <v>-580831.16</v>
          </cell>
          <cell r="I621">
            <v>0</v>
          </cell>
        </row>
        <row r="622">
          <cell r="D622" t="str">
            <v>177070</v>
          </cell>
          <cell r="E622" t="str">
            <v>177070 Террит. фонд обязательного мед. страхования</v>
          </cell>
          <cell r="F622">
            <v>-1409941.44</v>
          </cell>
          <cell r="G622">
            <v>-1450242.38</v>
          </cell>
          <cell r="H622">
            <v>-1450242.38</v>
          </cell>
          <cell r="I622">
            <v>0</v>
          </cell>
        </row>
        <row r="623">
          <cell r="D623" t="str">
            <v>177080</v>
          </cell>
          <cell r="E623" t="str">
            <v>177080 Взносы на ССН Сл. на пр-ве</v>
          </cell>
          <cell r="F623">
            <v>-126167.63</v>
          </cell>
          <cell r="G623">
            <v>-140053</v>
          </cell>
          <cell r="H623">
            <v>-140053</v>
          </cell>
          <cell r="I623">
            <v>0</v>
          </cell>
        </row>
        <row r="624">
          <cell r="D624" t="str">
            <v>177099</v>
          </cell>
          <cell r="E624" t="str">
            <v>177099 Кредиторская задолжен.перед бюджетом(коррект.счет)</v>
          </cell>
          <cell r="F624">
            <v>0</v>
          </cell>
          <cell r="G624">
            <v>0</v>
          </cell>
          <cell r="I624">
            <v>0</v>
          </cell>
        </row>
        <row r="625">
          <cell r="D625" t="str">
            <v>177100</v>
          </cell>
          <cell r="E625" t="str">
            <v>177100 Расчеты по налогу на прибыль</v>
          </cell>
          <cell r="F625">
            <v>1800379.1</v>
          </cell>
          <cell r="G625">
            <v>-23259805.899999999</v>
          </cell>
          <cell r="H625">
            <v>-23259805.899999999</v>
          </cell>
          <cell r="I625">
            <v>0</v>
          </cell>
        </row>
        <row r="626">
          <cell r="D626" t="str">
            <v>177110</v>
          </cell>
          <cell r="E626" t="str">
            <v>177110 Расчеты по транспортному налогу</v>
          </cell>
          <cell r="F626">
            <v>0</v>
          </cell>
          <cell r="G626">
            <v>0</v>
          </cell>
          <cell r="H626">
            <v>0</v>
          </cell>
          <cell r="I626">
            <v>0</v>
          </cell>
        </row>
        <row r="627">
          <cell r="D627" t="str">
            <v>177120</v>
          </cell>
          <cell r="E627" t="str">
            <v>177120 Расчеты по налогу на имущество</v>
          </cell>
          <cell r="F627">
            <v>-9928846.4700000007</v>
          </cell>
          <cell r="G627">
            <v>-9928846.4700000007</v>
          </cell>
          <cell r="H627">
            <v>-9928846.4700000007</v>
          </cell>
          <cell r="I627">
            <v>0</v>
          </cell>
        </row>
        <row r="628">
          <cell r="D628" t="str">
            <v>177130</v>
          </cell>
          <cell r="E628" t="str">
            <v>177130 Расчеты по налогу на землю</v>
          </cell>
          <cell r="F628">
            <v>0</v>
          </cell>
          <cell r="G628">
            <v>0</v>
          </cell>
          <cell r="H628">
            <v>0</v>
          </cell>
          <cell r="I628">
            <v>0</v>
          </cell>
        </row>
        <row r="629">
          <cell r="D629" t="str">
            <v>177140</v>
          </cell>
          <cell r="E629" t="str">
            <v>177140 Расчеты по сборам за загрязнение окр.среды</v>
          </cell>
          <cell r="F629">
            <v>0</v>
          </cell>
          <cell r="G629">
            <v>0</v>
          </cell>
          <cell r="I629">
            <v>0</v>
          </cell>
        </row>
        <row r="630">
          <cell r="D630" t="str">
            <v>177150</v>
          </cell>
          <cell r="E630" t="str">
            <v>177150 Расчеты по пошлинам, прочие налоги и сборы</v>
          </cell>
          <cell r="F630">
            <v>0</v>
          </cell>
          <cell r="G630">
            <v>0</v>
          </cell>
          <cell r="I630">
            <v>0</v>
          </cell>
        </row>
        <row r="631">
          <cell r="D631" t="str">
            <v>180000</v>
          </cell>
          <cell r="E631" t="str">
            <v>180000 Векселя</v>
          </cell>
          <cell r="F631">
            <v>0</v>
          </cell>
          <cell r="G631">
            <v>0</v>
          </cell>
          <cell r="I631">
            <v>-270315.3</v>
          </cell>
        </row>
        <row r="632">
          <cell r="D632" t="str">
            <v>180010</v>
          </cell>
          <cell r="E632" t="str">
            <v>180010 Краткосрочные фин.вложения (Ist.)</v>
          </cell>
          <cell r="F632">
            <v>2420694.34</v>
          </cell>
          <cell r="G632">
            <v>0</v>
          </cell>
          <cell r="I632">
            <v>0</v>
          </cell>
        </row>
        <row r="633">
          <cell r="D633" t="str">
            <v>191000</v>
          </cell>
          <cell r="E633" t="str">
            <v>191000 Перерасчет ПМ/ПС - товары</v>
          </cell>
          <cell r="F633">
            <v>-118598497.13</v>
          </cell>
          <cell r="G633">
            <v>-126342858.88</v>
          </cell>
          <cell r="H633">
            <v>-126342858.88</v>
          </cell>
          <cell r="I633">
            <v>-16362.01</v>
          </cell>
        </row>
        <row r="634">
          <cell r="D634" t="str">
            <v>191001</v>
          </cell>
          <cell r="E634" t="str">
            <v>191001 Перерасчет ПМ/ПС - услуги</v>
          </cell>
          <cell r="F634">
            <v>0</v>
          </cell>
          <cell r="G634">
            <v>0</v>
          </cell>
          <cell r="I634">
            <v>-9.09</v>
          </cell>
        </row>
        <row r="635">
          <cell r="D635" t="str">
            <v>191002</v>
          </cell>
          <cell r="E635" t="str">
            <v>191002 Перерасчет ПМ/ПС - услуги</v>
          </cell>
          <cell r="F635">
            <v>-21510.17</v>
          </cell>
          <cell r="G635">
            <v>-6100</v>
          </cell>
          <cell r="H635">
            <v>-6100</v>
          </cell>
          <cell r="I635">
            <v>0</v>
          </cell>
        </row>
        <row r="636">
          <cell r="D636" t="str">
            <v>191003</v>
          </cell>
          <cell r="E636" t="str">
            <v>191003 ПМ/ПС по МПЗ не для продажи</v>
          </cell>
          <cell r="F636">
            <v>-306151.48</v>
          </cell>
          <cell r="G636">
            <v>-13540.5</v>
          </cell>
          <cell r="H636">
            <v>-13540.5</v>
          </cell>
          <cell r="I636">
            <v>0</v>
          </cell>
        </row>
        <row r="637">
          <cell r="D637" t="str">
            <v>191099</v>
          </cell>
          <cell r="E637" t="str">
            <v>191099 Перерасчет ПМ/ПС - корректировочный счет</v>
          </cell>
          <cell r="F637">
            <v>-2639076.98</v>
          </cell>
          <cell r="G637">
            <v>-2637781.3199999998</v>
          </cell>
          <cell r="H637">
            <v>-2637781.3199999998</v>
          </cell>
          <cell r="I637">
            <v>57984.1</v>
          </cell>
        </row>
        <row r="638">
          <cell r="D638" t="str">
            <v>192000</v>
          </cell>
          <cell r="E638" t="str">
            <v>192000 Перерасчет ПМ/ПС - транспорт</v>
          </cell>
          <cell r="F638">
            <v>0</v>
          </cell>
          <cell r="G638">
            <v>-9.09</v>
          </cell>
          <cell r="H638">
            <v>-9.09</v>
          </cell>
          <cell r="I638">
            <v>0</v>
          </cell>
        </row>
        <row r="639">
          <cell r="D639" t="str">
            <v>193000</v>
          </cell>
          <cell r="E639" t="str">
            <v>193000 Перерасчет ПМ/ПС - таможня</v>
          </cell>
          <cell r="F639">
            <v>0</v>
          </cell>
          <cell r="G639">
            <v>0</v>
          </cell>
          <cell r="I639">
            <v>0</v>
          </cell>
        </row>
        <row r="640">
          <cell r="D640" t="str">
            <v>194000</v>
          </cell>
          <cell r="E640" t="str">
            <v>194000 себ-ть ОС в продажных ценах</v>
          </cell>
          <cell r="F640">
            <v>0</v>
          </cell>
          <cell r="G640">
            <v>2254127.4</v>
          </cell>
          <cell r="H640">
            <v>2254127.4</v>
          </cell>
          <cell r="I640">
            <v>0</v>
          </cell>
        </row>
        <row r="641">
          <cell r="D641" t="str">
            <v>200000</v>
          </cell>
          <cell r="E641" t="str">
            <v>200000 Убыток из выбытия ОснСредств</v>
          </cell>
          <cell r="F641">
            <v>0</v>
          </cell>
          <cell r="G641">
            <v>4923617.16</v>
          </cell>
          <cell r="H641">
            <v>4923617.16</v>
          </cell>
          <cell r="I641">
            <v>0</v>
          </cell>
        </row>
        <row r="642">
          <cell r="D642" t="str">
            <v>200020</v>
          </cell>
          <cell r="E642" t="str">
            <v>200020 Убыток от реализации земельных участков</v>
          </cell>
          <cell r="F642">
            <v>0</v>
          </cell>
          <cell r="G642">
            <v>0</v>
          </cell>
          <cell r="I642">
            <v>0</v>
          </cell>
        </row>
        <row r="643">
          <cell r="D643" t="str">
            <v>200030</v>
          </cell>
          <cell r="E643" t="str">
            <v>200030 Убыток от СМР</v>
          </cell>
          <cell r="F643">
            <v>0</v>
          </cell>
          <cell r="G643">
            <v>7.76</v>
          </cell>
          <cell r="H643">
            <v>7.76</v>
          </cell>
          <cell r="I643">
            <v>0</v>
          </cell>
        </row>
        <row r="644">
          <cell r="D644" t="str">
            <v>200100</v>
          </cell>
          <cell r="E644" t="str">
            <v>200100 Прибыль из выбытия ОснСредств</v>
          </cell>
          <cell r="F644">
            <v>0</v>
          </cell>
          <cell r="G644">
            <v>0</v>
          </cell>
          <cell r="I644">
            <v>0</v>
          </cell>
        </row>
        <row r="645">
          <cell r="D645" t="str">
            <v>200120</v>
          </cell>
          <cell r="E645" t="str">
            <v>200120 Прибыль при реализации земельных участков</v>
          </cell>
          <cell r="F645">
            <v>0</v>
          </cell>
          <cell r="G645">
            <v>0</v>
          </cell>
          <cell r="I645">
            <v>0</v>
          </cell>
        </row>
        <row r="646">
          <cell r="D646" t="str">
            <v>200130</v>
          </cell>
          <cell r="E646" t="str">
            <v>200130 Прибыль от выполнения СМР</v>
          </cell>
          <cell r="F646">
            <v>0</v>
          </cell>
          <cell r="G646">
            <v>0</v>
          </cell>
          <cell r="I646">
            <v>0</v>
          </cell>
        </row>
        <row r="647">
          <cell r="D647" t="str">
            <v>200180</v>
          </cell>
          <cell r="E647" t="str">
            <v>200180 Прибыль при выбытии Финансовых вложений</v>
          </cell>
          <cell r="F647">
            <v>0</v>
          </cell>
          <cell r="G647">
            <v>0</v>
          </cell>
          <cell r="I647">
            <v>0</v>
          </cell>
        </row>
        <row r="648">
          <cell r="D648" t="str">
            <v>200200</v>
          </cell>
          <cell r="E648" t="str">
            <v>200200 Убыток из выбытия ОснСредств</v>
          </cell>
          <cell r="F648">
            <v>0</v>
          </cell>
          <cell r="G648">
            <v>0</v>
          </cell>
          <cell r="I648">
            <v>0</v>
          </cell>
        </row>
        <row r="649">
          <cell r="D649" t="str">
            <v>200220</v>
          </cell>
          <cell r="E649" t="str">
            <v>200220 Убыток от реализации земельных участков</v>
          </cell>
          <cell r="F649">
            <v>0</v>
          </cell>
          <cell r="G649">
            <v>0</v>
          </cell>
          <cell r="I649">
            <v>15950653.49</v>
          </cell>
        </row>
        <row r="650">
          <cell r="D650" t="str">
            <v>200230</v>
          </cell>
          <cell r="E650" t="str">
            <v>200230 Убыток от СМР</v>
          </cell>
          <cell r="F650">
            <v>0</v>
          </cell>
          <cell r="G650">
            <v>0</v>
          </cell>
          <cell r="I650">
            <v>0</v>
          </cell>
        </row>
        <row r="651">
          <cell r="D651" t="str">
            <v>200280</v>
          </cell>
          <cell r="E651" t="str">
            <v>200280 Убыток при выбытии Финансовых вложений</v>
          </cell>
          <cell r="F651">
            <v>0</v>
          </cell>
          <cell r="G651">
            <v>0</v>
          </cell>
          <cell r="I651">
            <v>0</v>
          </cell>
        </row>
        <row r="652">
          <cell r="D652" t="str">
            <v>201000</v>
          </cell>
          <cell r="E652" t="str">
            <v>201000 Расход от чрезвычайных обстоятельств</v>
          </cell>
          <cell r="F652">
            <v>0</v>
          </cell>
          <cell r="G652">
            <v>0</v>
          </cell>
          <cell r="I652">
            <v>36369692.869999997</v>
          </cell>
        </row>
        <row r="653">
          <cell r="D653" t="str">
            <v>230000</v>
          </cell>
          <cell r="E653" t="str">
            <v>230000 Убытки от  курсовых разниц</v>
          </cell>
          <cell r="F653">
            <v>1129446.54</v>
          </cell>
          <cell r="G653">
            <v>14350562.550000001</v>
          </cell>
          <cell r="H653">
            <v>14350562.550000001</v>
          </cell>
          <cell r="I653">
            <v>0</v>
          </cell>
        </row>
        <row r="654">
          <cell r="D654" t="str">
            <v>230005</v>
          </cell>
          <cell r="E654" t="str">
            <v>230005 Убыток от операции с валютой (покупка/продажа)</v>
          </cell>
          <cell r="F654">
            <v>0</v>
          </cell>
          <cell r="G654">
            <v>994046.87</v>
          </cell>
          <cell r="H654">
            <v>994046.87</v>
          </cell>
          <cell r="I654">
            <v>0</v>
          </cell>
        </row>
        <row r="655">
          <cell r="D655" t="str">
            <v>230006</v>
          </cell>
          <cell r="E655" t="str">
            <v>230006 Отрицательные суммовые разницы</v>
          </cell>
          <cell r="F655">
            <v>0</v>
          </cell>
          <cell r="G655">
            <v>856873.85</v>
          </cell>
          <cell r="H655">
            <v>856873.85</v>
          </cell>
          <cell r="I655">
            <v>0</v>
          </cell>
        </row>
        <row r="656">
          <cell r="D656" t="str">
            <v>230010</v>
          </cell>
          <cell r="E656" t="str">
            <v>230010 Убыток от переоценки валюты</v>
          </cell>
          <cell r="F656">
            <v>29661.94</v>
          </cell>
          <cell r="G656">
            <v>69919650.319999993</v>
          </cell>
          <cell r="H656">
            <v>69919650.319999993</v>
          </cell>
          <cell r="I656">
            <v>8032.84</v>
          </cell>
        </row>
        <row r="657">
          <cell r="D657" t="str">
            <v>230011</v>
          </cell>
          <cell r="E657" t="str">
            <v>230011 Убыток от курсовых разниц (аффилированные лица.)</v>
          </cell>
          <cell r="F657">
            <v>232.38</v>
          </cell>
          <cell r="G657">
            <v>0</v>
          </cell>
          <cell r="H657">
            <v>0</v>
          </cell>
          <cell r="I657">
            <v>0</v>
          </cell>
        </row>
        <row r="658">
          <cell r="D658" t="str">
            <v>230012</v>
          </cell>
          <cell r="E658" t="str">
            <v>230012 Убыток от суммовой разницы (аффилированные лица.)</v>
          </cell>
          <cell r="F658">
            <v>0</v>
          </cell>
          <cell r="G658">
            <v>0</v>
          </cell>
          <cell r="I658">
            <v>15</v>
          </cell>
        </row>
        <row r="659">
          <cell r="D659" t="str">
            <v>230014</v>
          </cell>
          <cell r="E659" t="str">
            <v>230014 Убыток от переоценки (аффилированные лица.)</v>
          </cell>
          <cell r="F659">
            <v>0</v>
          </cell>
          <cell r="G659">
            <v>0</v>
          </cell>
          <cell r="I659">
            <v>0</v>
          </cell>
        </row>
        <row r="660">
          <cell r="D660" t="str">
            <v>230020</v>
          </cell>
          <cell r="E660" t="str">
            <v>230020 Убыток от небольших  курсовых разниц</v>
          </cell>
          <cell r="F660">
            <v>0</v>
          </cell>
          <cell r="G660">
            <v>0</v>
          </cell>
          <cell r="I660">
            <v>0</v>
          </cell>
        </row>
        <row r="661">
          <cell r="D661" t="str">
            <v>230023</v>
          </cell>
          <cell r="E661" t="str">
            <v>230023 Убыток от КредАвизо</v>
          </cell>
          <cell r="F661">
            <v>0</v>
          </cell>
          <cell r="G661">
            <v>0</v>
          </cell>
          <cell r="I661">
            <v>0</v>
          </cell>
        </row>
        <row r="662">
          <cell r="D662" t="str">
            <v>230030</v>
          </cell>
          <cell r="E662" t="str">
            <v>230030 Убыток от финансовой деятельности</v>
          </cell>
          <cell r="F662">
            <v>0</v>
          </cell>
          <cell r="G662">
            <v>0</v>
          </cell>
          <cell r="I662">
            <v>0</v>
          </cell>
        </row>
        <row r="663">
          <cell r="D663" t="str">
            <v>230040</v>
          </cell>
          <cell r="E663" t="str">
            <v>230040 Убыток от  курсовых разниц  (бух.)</v>
          </cell>
          <cell r="F663">
            <v>384956.68</v>
          </cell>
          <cell r="G663">
            <v>8624376.6600000001</v>
          </cell>
          <cell r="H663">
            <v>8624376.6600000001</v>
          </cell>
          <cell r="I663">
            <v>139868.25</v>
          </cell>
        </row>
        <row r="664">
          <cell r="D664" t="str">
            <v>230042</v>
          </cell>
          <cell r="E664" t="str">
            <v>230042 Убыток от суммовых разниц (бух.)</v>
          </cell>
          <cell r="F664">
            <v>778085.14</v>
          </cell>
          <cell r="G664">
            <v>484901.57</v>
          </cell>
          <cell r="H664">
            <v>484901.57</v>
          </cell>
          <cell r="I664">
            <v>80229693.939999998</v>
          </cell>
        </row>
        <row r="665">
          <cell r="D665" t="str">
            <v>230043</v>
          </cell>
          <cell r="E665" t="str">
            <v>230043 Убыток по НДС от суммовых разниц (бух.)</v>
          </cell>
          <cell r="F665">
            <v>13.88</v>
          </cell>
          <cell r="G665">
            <v>4900.66</v>
          </cell>
          <cell r="H665">
            <v>4900.66</v>
          </cell>
          <cell r="I665">
            <v>91809637.900000006</v>
          </cell>
        </row>
        <row r="666">
          <cell r="D666" t="str">
            <v>230044</v>
          </cell>
          <cell r="E666" t="str">
            <v>230044 Убыток от переоценки (бух.)</v>
          </cell>
          <cell r="F666">
            <v>571219.30000000005</v>
          </cell>
          <cell r="G666">
            <v>18198232.640000001</v>
          </cell>
          <cell r="H666">
            <v>18198232.640000001</v>
          </cell>
          <cell r="I666">
            <v>-59652676.090000004</v>
          </cell>
        </row>
        <row r="667">
          <cell r="D667" t="str">
            <v>230050</v>
          </cell>
          <cell r="E667" t="str">
            <v>230050 ММ убыток от перемещения товаров между магазинами</v>
          </cell>
          <cell r="F667">
            <v>7741.03</v>
          </cell>
          <cell r="G667">
            <v>620287.32999999996</v>
          </cell>
          <cell r="H667">
            <v>620287.32999999996</v>
          </cell>
          <cell r="I667">
            <v>0</v>
          </cell>
        </row>
        <row r="668">
          <cell r="D668" t="str">
            <v>230060</v>
          </cell>
          <cell r="E668" t="str">
            <v>230060 ММ убыток от изменения (округления) цен</v>
          </cell>
          <cell r="F668">
            <v>2484312.9500000002</v>
          </cell>
          <cell r="G668">
            <v>91603779.219999999</v>
          </cell>
          <cell r="H668">
            <v>91603779.219999999</v>
          </cell>
          <cell r="I668">
            <v>0</v>
          </cell>
        </row>
        <row r="669">
          <cell r="D669" t="str">
            <v>230070</v>
          </cell>
          <cell r="E669" t="str">
            <v>230070 ММ убыток от переоценки товаров</v>
          </cell>
          <cell r="F669">
            <v>898820.94</v>
          </cell>
          <cell r="G669">
            <v>11275330.109999999</v>
          </cell>
          <cell r="H669">
            <v>11275330.109999999</v>
          </cell>
          <cell r="I669">
            <v>0</v>
          </cell>
        </row>
        <row r="670">
          <cell r="D670" t="str">
            <v>230071</v>
          </cell>
          <cell r="E670" t="str">
            <v>230071 ММ убыток от переоценки товаров при ПИ</v>
          </cell>
          <cell r="F670">
            <v>0</v>
          </cell>
          <cell r="G670">
            <v>65543.58</v>
          </cell>
          <cell r="H670">
            <v>65543.58</v>
          </cell>
          <cell r="I670">
            <v>834901.77</v>
          </cell>
        </row>
        <row r="671">
          <cell r="D671" t="str">
            <v>230073</v>
          </cell>
          <cell r="E671" t="str">
            <v>230073 ММ убыток от переоценки товаров (готовая продукци)</v>
          </cell>
          <cell r="F671">
            <v>178232.12</v>
          </cell>
          <cell r="G671">
            <v>0</v>
          </cell>
          <cell r="H671">
            <v>0</v>
          </cell>
          <cell r="I671">
            <v>652366.77</v>
          </cell>
        </row>
        <row r="672">
          <cell r="D672" t="str">
            <v>230074</v>
          </cell>
          <cell r="E672" t="str">
            <v>230074 ММ убыток от переоценки товаров (сырье)</v>
          </cell>
          <cell r="F672">
            <v>15123258.689999999</v>
          </cell>
          <cell r="G672">
            <v>0</v>
          </cell>
          <cell r="H672">
            <v>0</v>
          </cell>
          <cell r="I672">
            <v>0</v>
          </cell>
        </row>
        <row r="673">
          <cell r="D673" t="str">
            <v>230075</v>
          </cell>
          <cell r="E673" t="str">
            <v>230075 ММ убыток от переоценки товаров не для продаж</v>
          </cell>
          <cell r="F673">
            <v>0.34</v>
          </cell>
          <cell r="G673">
            <v>0</v>
          </cell>
          <cell r="H673">
            <v>0</v>
          </cell>
          <cell r="I673">
            <v>0</v>
          </cell>
        </row>
        <row r="674">
          <cell r="D674" t="str">
            <v>230090</v>
          </cell>
          <cell r="E674" t="str">
            <v>230090 Расходы прочие</v>
          </cell>
          <cell r="F674">
            <v>2958.68</v>
          </cell>
          <cell r="G674">
            <v>5161730.8899999997</v>
          </cell>
          <cell r="H674">
            <v>5161730.8899999997</v>
          </cell>
          <cell r="I674">
            <v>0</v>
          </cell>
        </row>
        <row r="675">
          <cell r="D675" t="str">
            <v>230100</v>
          </cell>
          <cell r="E675" t="str">
            <v>230100 Расходы прочие-корректировка прошлого периода</v>
          </cell>
          <cell r="F675">
            <v>0</v>
          </cell>
          <cell r="G675">
            <v>0</v>
          </cell>
          <cell r="I675">
            <v>0</v>
          </cell>
        </row>
        <row r="676">
          <cell r="D676" t="str">
            <v>230110</v>
          </cell>
          <cell r="E676" t="str">
            <v>230110 Расходы от недостачи (касса) бух.</v>
          </cell>
          <cell r="F676">
            <v>32399.14</v>
          </cell>
          <cell r="G676">
            <v>145577.79</v>
          </cell>
          <cell r="H676">
            <v>145577.79</v>
          </cell>
          <cell r="I676">
            <v>0</v>
          </cell>
        </row>
        <row r="677">
          <cell r="D677" t="str">
            <v>230111</v>
          </cell>
          <cell r="E677" t="str">
            <v>230111 Расходы от недостачи (касса) Ist.</v>
          </cell>
          <cell r="F677">
            <v>0</v>
          </cell>
          <cell r="G677">
            <v>432.49</v>
          </cell>
          <cell r="H677">
            <v>432.49</v>
          </cell>
          <cell r="I677">
            <v>94871.99</v>
          </cell>
        </row>
        <row r="678">
          <cell r="D678" t="str">
            <v>230120</v>
          </cell>
          <cell r="E678" t="str">
            <v>230120 ММ убыток от транспортных разниц</v>
          </cell>
          <cell r="F678">
            <v>0</v>
          </cell>
          <cell r="G678">
            <v>0</v>
          </cell>
          <cell r="I678">
            <v>0</v>
          </cell>
        </row>
        <row r="679">
          <cell r="D679" t="str">
            <v>230165</v>
          </cell>
          <cell r="E679" t="str">
            <v>230165 Убыток от списания накопительной скидке</v>
          </cell>
          <cell r="F679">
            <v>1415014.36</v>
          </cell>
          <cell r="G679">
            <v>0</v>
          </cell>
          <cell r="H679">
            <v>0</v>
          </cell>
          <cell r="I679">
            <v>0</v>
          </cell>
        </row>
        <row r="680">
          <cell r="D680" t="str">
            <v>230400</v>
          </cell>
          <cell r="E680" t="str">
            <v>230400 Неконпенсируемый  убыток магазинов</v>
          </cell>
          <cell r="F680">
            <v>0</v>
          </cell>
          <cell r="G680">
            <v>0</v>
          </cell>
          <cell r="I680">
            <v>0</v>
          </cell>
        </row>
        <row r="681">
          <cell r="D681" t="str">
            <v>230510</v>
          </cell>
          <cell r="E681" t="str">
            <v>230510 Убыток при сверках с поставщиками</v>
          </cell>
          <cell r="F681">
            <v>379268.22</v>
          </cell>
          <cell r="G681">
            <v>533652.06000000006</v>
          </cell>
          <cell r="H681">
            <v>533652.06000000006</v>
          </cell>
          <cell r="I681">
            <v>0</v>
          </cell>
        </row>
        <row r="682">
          <cell r="D682" t="str">
            <v>230600</v>
          </cell>
          <cell r="E682" t="str">
            <v>230600 расходы не связанные с реал.услуг</v>
          </cell>
          <cell r="F682">
            <v>176125.34</v>
          </cell>
          <cell r="G682">
            <v>974772.37</v>
          </cell>
          <cell r="H682">
            <v>974772.37</v>
          </cell>
          <cell r="I682">
            <v>0</v>
          </cell>
        </row>
        <row r="683">
          <cell r="D683" t="str">
            <v>230610</v>
          </cell>
          <cell r="E683" t="str">
            <v>230610 Расходы по таможенному оф-ю ОС</v>
          </cell>
          <cell r="F683">
            <v>0</v>
          </cell>
          <cell r="G683">
            <v>4772.7299999999996</v>
          </cell>
          <cell r="H683">
            <v>4772.7299999999996</v>
          </cell>
          <cell r="I683">
            <v>0</v>
          </cell>
        </row>
        <row r="684">
          <cell r="D684" t="str">
            <v>230700</v>
          </cell>
          <cell r="E684" t="str">
            <v>230700 Убыток прошлых лет</v>
          </cell>
          <cell r="F684">
            <v>15624.93</v>
          </cell>
          <cell r="G684">
            <v>5052678.55</v>
          </cell>
          <cell r="H684">
            <v>5052678.55</v>
          </cell>
          <cell r="I684">
            <v>0</v>
          </cell>
        </row>
        <row r="685">
          <cell r="D685" t="str">
            <v>230900</v>
          </cell>
          <cell r="E685" t="str">
            <v>230900 НДС в расходах по  товарам</v>
          </cell>
          <cell r="F685">
            <v>0</v>
          </cell>
          <cell r="G685">
            <v>0</v>
          </cell>
          <cell r="I685">
            <v>0</v>
          </cell>
        </row>
        <row r="686">
          <cell r="D686" t="str">
            <v>230910</v>
          </cell>
          <cell r="E686" t="str">
            <v>230910 НДС в расходах по  услугам</v>
          </cell>
          <cell r="F686">
            <v>0</v>
          </cell>
          <cell r="G686">
            <v>0</v>
          </cell>
          <cell r="I686">
            <v>0</v>
          </cell>
        </row>
        <row r="687">
          <cell r="D687" t="str">
            <v>230920</v>
          </cell>
          <cell r="E687" t="str">
            <v>230920 НДС в расходах по  капвложениям</v>
          </cell>
          <cell r="F687">
            <v>0</v>
          </cell>
          <cell r="G687">
            <v>0</v>
          </cell>
          <cell r="I687">
            <v>0</v>
          </cell>
        </row>
        <row r="688">
          <cell r="D688" t="str">
            <v>231500</v>
          </cell>
          <cell r="E688" t="str">
            <v>231500 Убыток поставщики коррект счет бух</v>
          </cell>
          <cell r="F688">
            <v>0</v>
          </cell>
          <cell r="G688">
            <v>-48984.639999999999</v>
          </cell>
          <cell r="H688">
            <v>-48984.639999999999</v>
          </cell>
          <cell r="I688">
            <v>0</v>
          </cell>
        </row>
        <row r="689">
          <cell r="D689" t="str">
            <v>231510</v>
          </cell>
          <cell r="E689" t="str">
            <v>231510 Убыток поставщики коррект счет упр</v>
          </cell>
          <cell r="F689">
            <v>0</v>
          </cell>
          <cell r="G689">
            <v>48984.639999999999</v>
          </cell>
          <cell r="H689">
            <v>48984.639999999999</v>
          </cell>
          <cell r="I689">
            <v>0</v>
          </cell>
        </row>
        <row r="690">
          <cell r="D690" t="str">
            <v>239999</v>
          </cell>
          <cell r="E690" t="str">
            <v>239999 Расходы прочие - корректировочный счет</v>
          </cell>
          <cell r="F690">
            <v>0</v>
          </cell>
          <cell r="G690">
            <v>0</v>
          </cell>
          <cell r="I690">
            <v>0</v>
          </cell>
        </row>
        <row r="691">
          <cell r="D691" t="str">
            <v>240000</v>
          </cell>
          <cell r="E691" t="str">
            <v>240000 ММ убыток от скидок поставщиков</v>
          </cell>
          <cell r="F691">
            <v>0</v>
          </cell>
          <cell r="G691">
            <v>0</v>
          </cell>
          <cell r="I691">
            <v>0</v>
          </cell>
        </row>
        <row r="692">
          <cell r="D692" t="str">
            <v>249999</v>
          </cell>
          <cell r="E692" t="str">
            <v>249999 ММ убыток от скидок поставщиков - корр.счет</v>
          </cell>
          <cell r="F692">
            <v>0</v>
          </cell>
          <cell r="G692">
            <v>0</v>
          </cell>
          <cell r="I692">
            <v>0</v>
          </cell>
        </row>
        <row r="693">
          <cell r="D693" t="str">
            <v>250000</v>
          </cell>
          <cell r="E693" t="str">
            <v>250000 Прибыль из выбытия ОснСредств</v>
          </cell>
          <cell r="F693">
            <v>0</v>
          </cell>
          <cell r="G693">
            <v>-3720.56</v>
          </cell>
          <cell r="H693">
            <v>-3720.56</v>
          </cell>
          <cell r="I693">
            <v>0</v>
          </cell>
        </row>
        <row r="694">
          <cell r="D694" t="str">
            <v>250020</v>
          </cell>
          <cell r="E694" t="str">
            <v>250020 Прибыль при реализации земельный участков</v>
          </cell>
          <cell r="F694">
            <v>0</v>
          </cell>
          <cell r="G694">
            <v>-251354459.68000001</v>
          </cell>
          <cell r="H694">
            <v>-251354459.68000001</v>
          </cell>
          <cell r="I694">
            <v>0</v>
          </cell>
        </row>
        <row r="695">
          <cell r="D695" t="str">
            <v>250030</v>
          </cell>
          <cell r="E695" t="str">
            <v>250030 Прибыль от выполнения СМР</v>
          </cell>
          <cell r="F695">
            <v>0</v>
          </cell>
          <cell r="G695">
            <v>0</v>
          </cell>
          <cell r="I695">
            <v>0</v>
          </cell>
        </row>
        <row r="696">
          <cell r="D696" t="str">
            <v>251000</v>
          </cell>
          <cell r="E696" t="str">
            <v>251000 Списание в лом</v>
          </cell>
          <cell r="F696">
            <v>0</v>
          </cell>
          <cell r="G696">
            <v>0</v>
          </cell>
          <cell r="I696">
            <v>0</v>
          </cell>
        </row>
        <row r="697">
          <cell r="D697" t="str">
            <v>251100</v>
          </cell>
          <cell r="E697" t="str">
            <v>251100 Прибыль из выбытия ОснСредствОтклонение</v>
          </cell>
          <cell r="F697">
            <v>-1088.26</v>
          </cell>
          <cell r="G697">
            <v>0</v>
          </cell>
          <cell r="H697">
            <v>0</v>
          </cell>
          <cell r="I697">
            <v>0</v>
          </cell>
        </row>
        <row r="698">
          <cell r="D698" t="str">
            <v>251120</v>
          </cell>
          <cell r="E698" t="str">
            <v>251120 Прибыль из выбытия  Земель Отклонение</v>
          </cell>
          <cell r="F698">
            <v>0</v>
          </cell>
          <cell r="G698">
            <v>0</v>
          </cell>
          <cell r="I698">
            <v>0</v>
          </cell>
        </row>
        <row r="699">
          <cell r="D699" t="str">
            <v>251130</v>
          </cell>
          <cell r="E699" t="str">
            <v>251130 Прибыль из выбытия СМР Отклонение</v>
          </cell>
          <cell r="F699">
            <v>0</v>
          </cell>
          <cell r="G699">
            <v>0</v>
          </cell>
          <cell r="I699">
            <v>0</v>
          </cell>
        </row>
        <row r="700">
          <cell r="D700" t="str">
            <v>251140</v>
          </cell>
          <cell r="E700" t="str">
            <v>251140 Прибыль от выбытия фин. вложений</v>
          </cell>
          <cell r="F700">
            <v>0</v>
          </cell>
          <cell r="G700">
            <v>0</v>
          </cell>
          <cell r="I700">
            <v>0</v>
          </cell>
        </row>
        <row r="701">
          <cell r="D701" t="str">
            <v>251200</v>
          </cell>
          <cell r="E701" t="str">
            <v>251200 Убыток из выбытия ОснСредствОтклонение</v>
          </cell>
          <cell r="F701">
            <v>144526.16</v>
          </cell>
          <cell r="G701">
            <v>0</v>
          </cell>
          <cell r="H701">
            <v>0</v>
          </cell>
          <cell r="I701">
            <v>0</v>
          </cell>
        </row>
        <row r="702">
          <cell r="D702" t="str">
            <v>251220</v>
          </cell>
          <cell r="E702" t="str">
            <v>251220 Убыток из выбытия ОснСредств Земля</v>
          </cell>
          <cell r="F702">
            <v>0</v>
          </cell>
          <cell r="G702">
            <v>0</v>
          </cell>
          <cell r="I702">
            <v>0</v>
          </cell>
        </row>
        <row r="703">
          <cell r="D703" t="str">
            <v>251230</v>
          </cell>
          <cell r="E703" t="str">
            <v>251230 Убыток из выбытия ОснСредствСМР</v>
          </cell>
          <cell r="F703">
            <v>0</v>
          </cell>
          <cell r="G703">
            <v>0</v>
          </cell>
          <cell r="I703">
            <v>0</v>
          </cell>
        </row>
        <row r="704">
          <cell r="D704" t="str">
            <v>251240</v>
          </cell>
          <cell r="E704" t="str">
            <v>251240 Убыток от выбытия фин. вложений</v>
          </cell>
          <cell r="F704">
            <v>0</v>
          </cell>
          <cell r="G704">
            <v>0</v>
          </cell>
          <cell r="I704">
            <v>0</v>
          </cell>
        </row>
        <row r="705">
          <cell r="D705" t="str">
            <v>251300</v>
          </cell>
          <cell r="E705" t="str">
            <v>251300 Выручка от выбытия основных средств</v>
          </cell>
          <cell r="F705">
            <v>-302000</v>
          </cell>
          <cell r="G705">
            <v>0</v>
          </cell>
          <cell r="H705">
            <v>0</v>
          </cell>
          <cell r="I705">
            <v>0</v>
          </cell>
        </row>
        <row r="706">
          <cell r="D706" t="str">
            <v>251320</v>
          </cell>
          <cell r="E706" t="str">
            <v>251320 Выручка от реализации земель</v>
          </cell>
          <cell r="F706">
            <v>0</v>
          </cell>
          <cell r="G706">
            <v>0</v>
          </cell>
          <cell r="I706">
            <v>0</v>
          </cell>
        </row>
        <row r="707">
          <cell r="D707" t="str">
            <v>251330</v>
          </cell>
          <cell r="E707" t="str">
            <v>251330 Выручка от выполнения СМР</v>
          </cell>
          <cell r="F707">
            <v>0</v>
          </cell>
          <cell r="G707">
            <v>0</v>
          </cell>
          <cell r="I707">
            <v>0</v>
          </cell>
        </row>
        <row r="708">
          <cell r="D708" t="str">
            <v>251400</v>
          </cell>
          <cell r="E708" t="str">
            <v>251400 себ-ть ОС в продажных ценах отклонение</v>
          </cell>
          <cell r="F708">
            <v>302000</v>
          </cell>
          <cell r="G708">
            <v>0</v>
          </cell>
          <cell r="H708">
            <v>0</v>
          </cell>
          <cell r="I708">
            <v>0</v>
          </cell>
        </row>
        <row r="709">
          <cell r="D709" t="str">
            <v>251420</v>
          </cell>
          <cell r="E709" t="str">
            <v>251420 Себестоимость земель</v>
          </cell>
          <cell r="F709">
            <v>0</v>
          </cell>
          <cell r="G709">
            <v>0</v>
          </cell>
          <cell r="I709">
            <v>0</v>
          </cell>
        </row>
        <row r="710">
          <cell r="D710" t="str">
            <v>251430</v>
          </cell>
          <cell r="E710" t="str">
            <v>251430 Себестоимость СМР</v>
          </cell>
          <cell r="F710">
            <v>0</v>
          </cell>
          <cell r="G710">
            <v>0</v>
          </cell>
          <cell r="I710">
            <v>0</v>
          </cell>
        </row>
        <row r="711">
          <cell r="D711" t="str">
            <v>251440</v>
          </cell>
          <cell r="E711" t="str">
            <v>251440 Себ-ть фин. вложений управленческий</v>
          </cell>
          <cell r="F711">
            <v>0</v>
          </cell>
          <cell r="G711">
            <v>0</v>
          </cell>
          <cell r="I711">
            <v>0</v>
          </cell>
        </row>
        <row r="712">
          <cell r="D712" t="str">
            <v>252000</v>
          </cell>
          <cell r="E712" t="str">
            <v>252000 Доход от корректировки амортизации отклонение</v>
          </cell>
          <cell r="F712">
            <v>0</v>
          </cell>
          <cell r="G712">
            <v>0</v>
          </cell>
          <cell r="I712">
            <v>-15272766.01</v>
          </cell>
        </row>
        <row r="713">
          <cell r="D713" t="str">
            <v>252100</v>
          </cell>
          <cell r="E713" t="str">
            <v>252100 КорректировкиПриОприходованииОСзаднимЧисломОтклоне</v>
          </cell>
          <cell r="F713">
            <v>0</v>
          </cell>
          <cell r="G713">
            <v>0</v>
          </cell>
          <cell r="I713">
            <v>0</v>
          </cell>
        </row>
        <row r="714">
          <cell r="D714" t="str">
            <v>252999</v>
          </cell>
          <cell r="E714" t="str">
            <v>252999 Перенос результата текущего года (управленч. учет)</v>
          </cell>
          <cell r="F714">
            <v>0</v>
          </cell>
          <cell r="G714">
            <v>0</v>
          </cell>
          <cell r="I714">
            <v>0</v>
          </cell>
        </row>
        <row r="715">
          <cell r="D715" t="str">
            <v>261330</v>
          </cell>
          <cell r="E715" t="str">
            <v>261330 Выручка от реализации СМР</v>
          </cell>
          <cell r="F715">
            <v>0</v>
          </cell>
          <cell r="G715">
            <v>0</v>
          </cell>
          <cell r="I715">
            <v>-69728132.200000003</v>
          </cell>
        </row>
        <row r="716">
          <cell r="D716" t="str">
            <v>280000</v>
          </cell>
          <cell r="E716" t="str">
            <v>280000 Доход от курсовых разниц</v>
          </cell>
          <cell r="F716">
            <v>-1502632.82</v>
          </cell>
          <cell r="G716">
            <v>-9484155.5700000003</v>
          </cell>
          <cell r="H716">
            <v>-9484155.5700000003</v>
          </cell>
          <cell r="I716">
            <v>0</v>
          </cell>
        </row>
        <row r="717">
          <cell r="D717" t="str">
            <v>280005</v>
          </cell>
          <cell r="E717" t="str">
            <v>280005 Доход от операций с валютов (покупка, продажа)</v>
          </cell>
          <cell r="F717">
            <v>0</v>
          </cell>
          <cell r="G717">
            <v>-923499.68</v>
          </cell>
          <cell r="H717">
            <v>-923499.68</v>
          </cell>
          <cell r="I717">
            <v>0</v>
          </cell>
        </row>
        <row r="718">
          <cell r="D718" t="str">
            <v>280006</v>
          </cell>
          <cell r="E718" t="str">
            <v>280006 Положительные суммовые разницы</v>
          </cell>
          <cell r="F718">
            <v>0</v>
          </cell>
          <cell r="G718">
            <v>-252340.57</v>
          </cell>
          <cell r="H718">
            <v>-252340.57</v>
          </cell>
          <cell r="I718">
            <v>0</v>
          </cell>
        </row>
        <row r="719">
          <cell r="D719" t="str">
            <v>280010</v>
          </cell>
          <cell r="E719" t="str">
            <v>280010 Доход от оценки валюты</v>
          </cell>
          <cell r="F719">
            <v>-32040.959999999999</v>
          </cell>
          <cell r="G719">
            <v>-46817503.479999997</v>
          </cell>
          <cell r="H719">
            <v>-46817503.479999997</v>
          </cell>
          <cell r="I719">
            <v>-872.19</v>
          </cell>
        </row>
        <row r="720">
          <cell r="D720" t="str">
            <v>280011</v>
          </cell>
          <cell r="E720" t="str">
            <v>280011 Доход от курсовых разниц (аффилированные лица.)</v>
          </cell>
          <cell r="F720">
            <v>-234.75</v>
          </cell>
          <cell r="G720">
            <v>0</v>
          </cell>
          <cell r="H720">
            <v>0</v>
          </cell>
          <cell r="I720">
            <v>0</v>
          </cell>
        </row>
        <row r="721">
          <cell r="D721" t="str">
            <v>280012</v>
          </cell>
          <cell r="E721" t="str">
            <v>280012 Доход от суммовой разницы (аффилированные лица.)</v>
          </cell>
          <cell r="F721">
            <v>0</v>
          </cell>
          <cell r="G721">
            <v>0</v>
          </cell>
          <cell r="I721">
            <v>0</v>
          </cell>
        </row>
        <row r="722">
          <cell r="D722" t="str">
            <v>280014</v>
          </cell>
          <cell r="E722" t="str">
            <v>280014 Доход от переоценки (аффилированные лица.)</v>
          </cell>
          <cell r="F722">
            <v>0</v>
          </cell>
          <cell r="G722">
            <v>0</v>
          </cell>
          <cell r="I722">
            <v>0</v>
          </cell>
        </row>
        <row r="723">
          <cell r="D723" t="str">
            <v>280020</v>
          </cell>
          <cell r="E723" t="str">
            <v>280020 Доход от небольших курсовых разниц</v>
          </cell>
          <cell r="F723">
            <v>0</v>
          </cell>
          <cell r="G723">
            <v>0</v>
          </cell>
          <cell r="I723">
            <v>0</v>
          </cell>
        </row>
        <row r="724">
          <cell r="D724" t="str">
            <v>280030</v>
          </cell>
          <cell r="E724" t="str">
            <v>280030 ММ доход -излишки при инвентаризации</v>
          </cell>
          <cell r="F724">
            <v>0</v>
          </cell>
          <cell r="G724">
            <v>0</v>
          </cell>
          <cell r="I724">
            <v>0</v>
          </cell>
        </row>
        <row r="725">
          <cell r="D725" t="str">
            <v>280040</v>
          </cell>
          <cell r="E725" t="str">
            <v>280040 Доход от курсовых разниц (бух.)</v>
          </cell>
          <cell r="F725">
            <v>-11431413.300000001</v>
          </cell>
          <cell r="G725">
            <v>-6993421.5199999996</v>
          </cell>
          <cell r="H725">
            <v>-6993421.5199999996</v>
          </cell>
          <cell r="I725">
            <v>-18546.36</v>
          </cell>
        </row>
        <row r="726">
          <cell r="D726" t="str">
            <v>280042</v>
          </cell>
          <cell r="E726" t="str">
            <v>280042 Доход от суммовых разниц (бух.)</v>
          </cell>
          <cell r="F726">
            <v>-334187.46000000002</v>
          </cell>
          <cell r="G726">
            <v>-1500413.08</v>
          </cell>
          <cell r="H726">
            <v>-1500413.08</v>
          </cell>
          <cell r="I726">
            <v>-82109134.980000004</v>
          </cell>
        </row>
        <row r="727">
          <cell r="D727" t="str">
            <v>280043</v>
          </cell>
          <cell r="E727" t="str">
            <v>280043 Доход по НДС от суммовых разниц (бух.)</v>
          </cell>
          <cell r="F727">
            <v>0</v>
          </cell>
          <cell r="G727">
            <v>0</v>
          </cell>
          <cell r="I727">
            <v>-89863814.540000007</v>
          </cell>
        </row>
        <row r="728">
          <cell r="D728" t="str">
            <v>280044</v>
          </cell>
          <cell r="E728" t="str">
            <v>280044 Доход от переоценки (бух.)</v>
          </cell>
          <cell r="F728">
            <v>-47821374.859999999</v>
          </cell>
          <cell r="G728">
            <v>-10631735.199999999</v>
          </cell>
          <cell r="H728">
            <v>-10631735.199999999</v>
          </cell>
          <cell r="I728">
            <v>0</v>
          </cell>
        </row>
        <row r="729">
          <cell r="D729" t="str">
            <v>280050</v>
          </cell>
          <cell r="E729" t="str">
            <v>280050 ММ доход от перемещения товаров между магазинами</v>
          </cell>
          <cell r="F729">
            <v>-21489.54</v>
          </cell>
          <cell r="G729">
            <v>-175326.44</v>
          </cell>
          <cell r="H729">
            <v>-175326.44</v>
          </cell>
          <cell r="I729">
            <v>0</v>
          </cell>
        </row>
        <row r="730">
          <cell r="D730" t="str">
            <v>280060</v>
          </cell>
          <cell r="E730" t="str">
            <v>280060 ММ доход от изменения (округления) цен</v>
          </cell>
          <cell r="F730">
            <v>-17457829.199999999</v>
          </cell>
          <cell r="G730">
            <v>-87864871.640000001</v>
          </cell>
          <cell r="H730">
            <v>-87864871.640000001</v>
          </cell>
          <cell r="I730">
            <v>0</v>
          </cell>
        </row>
        <row r="731">
          <cell r="D731" t="str">
            <v>280070</v>
          </cell>
          <cell r="E731" t="str">
            <v>280070 ММ доход от переоценки товаров</v>
          </cell>
          <cell r="F731">
            <v>-156430.12</v>
          </cell>
          <cell r="G731">
            <v>-8031311.9800000004</v>
          </cell>
          <cell r="H731">
            <v>-8031311.9800000004</v>
          </cell>
          <cell r="I731">
            <v>0</v>
          </cell>
        </row>
        <row r="732">
          <cell r="D732" t="str">
            <v>280071</v>
          </cell>
          <cell r="E732" t="str">
            <v>280071 ММ доход от переоценки товаров при ПИ</v>
          </cell>
          <cell r="F732">
            <v>0</v>
          </cell>
          <cell r="G732">
            <v>-15337.36</v>
          </cell>
          <cell r="H732">
            <v>-15337.36</v>
          </cell>
          <cell r="I732">
            <v>0</v>
          </cell>
        </row>
        <row r="733">
          <cell r="D733" t="str">
            <v>280073</v>
          </cell>
          <cell r="E733" t="str">
            <v>280073 ММ доход от переоценки товаров (готовая продукция)</v>
          </cell>
          <cell r="F733">
            <v>-334608.2</v>
          </cell>
          <cell r="G733">
            <v>0</v>
          </cell>
          <cell r="H733">
            <v>0</v>
          </cell>
          <cell r="I733">
            <v>-5353847.3</v>
          </cell>
        </row>
        <row r="734">
          <cell r="D734" t="str">
            <v>280074</v>
          </cell>
          <cell r="E734" t="str">
            <v>280074 ММ доход от переоценки товаров сырье</v>
          </cell>
          <cell r="F734">
            <v>-0.9</v>
          </cell>
          <cell r="G734">
            <v>0</v>
          </cell>
          <cell r="H734">
            <v>0</v>
          </cell>
          <cell r="I734">
            <v>-7831988.4299999997</v>
          </cell>
        </row>
        <row r="735">
          <cell r="D735" t="str">
            <v>280075</v>
          </cell>
          <cell r="E735" t="str">
            <v>280075 ММ доход от переоценки товаров не для продаж</v>
          </cell>
          <cell r="F735">
            <v>0</v>
          </cell>
          <cell r="G735">
            <v>0</v>
          </cell>
          <cell r="I735">
            <v>-1068438.1000000001</v>
          </cell>
        </row>
        <row r="736">
          <cell r="D736" t="str">
            <v>280080</v>
          </cell>
          <cell r="E736" t="str">
            <v>280080 Доход от бесплат.поставок (т.для тов.с S-цен)</v>
          </cell>
          <cell r="F736">
            <v>0</v>
          </cell>
          <cell r="G736">
            <v>0</v>
          </cell>
          <cell r="I736">
            <v>0</v>
          </cell>
        </row>
        <row r="737">
          <cell r="D737" t="str">
            <v>280090</v>
          </cell>
          <cell r="E737" t="str">
            <v>280090 Доходы прочие</v>
          </cell>
          <cell r="F737">
            <v>-150033.64000000001</v>
          </cell>
          <cell r="G737">
            <v>-7419749.8799999999</v>
          </cell>
          <cell r="H737">
            <v>-7419749.8799999999</v>
          </cell>
          <cell r="I737">
            <v>0</v>
          </cell>
        </row>
        <row r="738">
          <cell r="D738" t="str">
            <v>280100</v>
          </cell>
          <cell r="E738" t="str">
            <v>280100 Доходы прочие прошлого пер.(корректировки)</v>
          </cell>
          <cell r="F738">
            <v>0</v>
          </cell>
          <cell r="G738">
            <v>-272116.5</v>
          </cell>
          <cell r="H738">
            <v>-272116.5</v>
          </cell>
          <cell r="I738">
            <v>-548644</v>
          </cell>
        </row>
        <row r="739">
          <cell r="D739" t="str">
            <v>280110</v>
          </cell>
          <cell r="E739" t="str">
            <v>280110 Доходы от излишков (кассы) бух.</v>
          </cell>
          <cell r="F739">
            <v>-373985.34</v>
          </cell>
          <cell r="G739">
            <v>-1445491.38</v>
          </cell>
          <cell r="H739">
            <v>-1445491.38</v>
          </cell>
          <cell r="I739">
            <v>0</v>
          </cell>
        </row>
        <row r="740">
          <cell r="D740" t="str">
            <v>280111</v>
          </cell>
          <cell r="E740" t="str">
            <v>280111 Доходы от излишков (кассы) (Ist.)</v>
          </cell>
          <cell r="F740">
            <v>-28825.63</v>
          </cell>
          <cell r="G740">
            <v>-16306.47</v>
          </cell>
          <cell r="H740">
            <v>-16306.47</v>
          </cell>
          <cell r="I740">
            <v>0</v>
          </cell>
        </row>
        <row r="741">
          <cell r="D741" t="str">
            <v>280120</v>
          </cell>
          <cell r="E741" t="str">
            <v>280120 ММ доход от транспортных разниц</v>
          </cell>
          <cell r="F741">
            <v>0</v>
          </cell>
          <cell r="G741">
            <v>0</v>
          </cell>
          <cell r="I741">
            <v>0</v>
          </cell>
        </row>
        <row r="742">
          <cell r="D742" t="str">
            <v>280130</v>
          </cell>
          <cell r="E742" t="str">
            <v>280130 Доходы от инвентаризации.ОС</v>
          </cell>
          <cell r="F742">
            <v>0</v>
          </cell>
          <cell r="G742">
            <v>-39682.28</v>
          </cell>
          <cell r="H742">
            <v>-39682.28</v>
          </cell>
          <cell r="I742">
            <v>-26.08</v>
          </cell>
        </row>
        <row r="743">
          <cell r="D743" t="str">
            <v>280140</v>
          </cell>
          <cell r="E743" t="str">
            <v>280140 Доходы от питания (столовая)</v>
          </cell>
          <cell r="F743">
            <v>-538500</v>
          </cell>
          <cell r="G743">
            <v>-1358855</v>
          </cell>
          <cell r="H743">
            <v>-1358855</v>
          </cell>
          <cell r="I743">
            <v>0</v>
          </cell>
        </row>
        <row r="744">
          <cell r="D744" t="str">
            <v>280145</v>
          </cell>
          <cell r="E744" t="str">
            <v>280145 Доход от поставщиков по дог.услуг (питание)</v>
          </cell>
          <cell r="F744">
            <v>-864848</v>
          </cell>
          <cell r="G744">
            <v>-776794.91</v>
          </cell>
          <cell r="H744">
            <v>-776794.91</v>
          </cell>
          <cell r="I744">
            <v>-2039991.41</v>
          </cell>
        </row>
        <row r="745">
          <cell r="D745" t="str">
            <v>280150</v>
          </cell>
          <cell r="E745" t="str">
            <v>280150 Доходы от агентского вознаграждения</v>
          </cell>
          <cell r="F745">
            <v>0</v>
          </cell>
          <cell r="G745">
            <v>0</v>
          </cell>
          <cell r="I745">
            <v>-1004707.65</v>
          </cell>
        </row>
        <row r="746">
          <cell r="D746" t="str">
            <v>280160</v>
          </cell>
          <cell r="E746" t="str">
            <v>280160 Доходы от погашения ваучеров</v>
          </cell>
          <cell r="F746">
            <v>-5311.74</v>
          </cell>
          <cell r="G746">
            <v>-8882.06</v>
          </cell>
          <cell r="H746">
            <v>-8882.06</v>
          </cell>
          <cell r="I746">
            <v>-338541.63</v>
          </cell>
        </row>
        <row r="747">
          <cell r="D747" t="str">
            <v>280165</v>
          </cell>
          <cell r="E747" t="str">
            <v>280165 Доходы от списания накопительной скидке</v>
          </cell>
          <cell r="F747">
            <v>-931298.75</v>
          </cell>
          <cell r="G747">
            <v>0</v>
          </cell>
          <cell r="H747">
            <v>0</v>
          </cell>
          <cell r="I747">
            <v>0</v>
          </cell>
        </row>
        <row r="748">
          <cell r="D748" t="str">
            <v>280200</v>
          </cell>
          <cell r="E748" t="str">
            <v>280200 Компенсация ПИ за 2005г</v>
          </cell>
          <cell r="F748">
            <v>-14646266.57</v>
          </cell>
          <cell r="G748">
            <v>-7151896.4800000004</v>
          </cell>
          <cell r="H748">
            <v>-7151896.4800000004</v>
          </cell>
          <cell r="I748">
            <v>0</v>
          </cell>
        </row>
        <row r="749">
          <cell r="D749" t="str">
            <v>280210</v>
          </cell>
          <cell r="E749" t="str">
            <v>280210 Штраф за недопоставку</v>
          </cell>
          <cell r="F749">
            <v>-6101236.0999999996</v>
          </cell>
          <cell r="G749">
            <v>-3474560.1</v>
          </cell>
          <cell r="H749">
            <v>-3474560.1</v>
          </cell>
          <cell r="I749">
            <v>-200563.45</v>
          </cell>
        </row>
        <row r="750">
          <cell r="D750" t="str">
            <v>280220</v>
          </cell>
          <cell r="E750" t="str">
            <v>280220 Доход от удержания из ЗП сотрудников(комп.хищений)</v>
          </cell>
          <cell r="F750">
            <v>-47321.57</v>
          </cell>
          <cell r="G750">
            <v>-380377.59999999998</v>
          </cell>
          <cell r="H750">
            <v>-380377.59999999998</v>
          </cell>
          <cell r="I750">
            <v>0</v>
          </cell>
        </row>
        <row r="751">
          <cell r="D751" t="str">
            <v>280230</v>
          </cell>
          <cell r="E751" t="str">
            <v>280230 Штраф по охране объекта</v>
          </cell>
          <cell r="F751">
            <v>-146110</v>
          </cell>
          <cell r="G751">
            <v>0</v>
          </cell>
          <cell r="H751">
            <v>0</v>
          </cell>
          <cell r="I751">
            <v>0</v>
          </cell>
        </row>
        <row r="752">
          <cell r="D752" t="str">
            <v>280240</v>
          </cell>
          <cell r="E752" t="str">
            <v>280240 Доход от компенсации ПИ от ЧОП</v>
          </cell>
          <cell r="F752">
            <v>0</v>
          </cell>
          <cell r="G752">
            <v>0</v>
          </cell>
          <cell r="I752">
            <v>0</v>
          </cell>
        </row>
        <row r="753">
          <cell r="D753" t="str">
            <v>280250</v>
          </cell>
          <cell r="E753" t="str">
            <v>280250 Премия за распродажу</v>
          </cell>
          <cell r="F753">
            <v>-1969404.32</v>
          </cell>
          <cell r="G753">
            <v>-980595.58</v>
          </cell>
          <cell r="H753">
            <v>-980595.58</v>
          </cell>
          <cell r="I753">
            <v>-128081</v>
          </cell>
        </row>
        <row r="754">
          <cell r="D754" t="str">
            <v>280260</v>
          </cell>
          <cell r="E754" t="str">
            <v>280260 Штраф за поставку недоброкачественного товара</v>
          </cell>
          <cell r="F754">
            <v>-1028800</v>
          </cell>
          <cell r="G754">
            <v>-141.6</v>
          </cell>
          <cell r="H754">
            <v>-141.6</v>
          </cell>
          <cell r="I754">
            <v>0</v>
          </cell>
        </row>
        <row r="755">
          <cell r="D755" t="str">
            <v>280270</v>
          </cell>
          <cell r="E755" t="str">
            <v>280270 Штраф за административ. затраты на изм. реквизитов</v>
          </cell>
          <cell r="F755">
            <v>-150000</v>
          </cell>
          <cell r="G755">
            <v>-120000</v>
          </cell>
          <cell r="H755">
            <v>-120000</v>
          </cell>
          <cell r="I755">
            <v>0</v>
          </cell>
        </row>
        <row r="756">
          <cell r="D756" t="str">
            <v>280280</v>
          </cell>
          <cell r="E756" t="str">
            <v>280280 Штраф за просрочку поставки</v>
          </cell>
          <cell r="F756">
            <v>-454999.84</v>
          </cell>
          <cell r="G756">
            <v>0</v>
          </cell>
          <cell r="H756">
            <v>0</v>
          </cell>
          <cell r="I756">
            <v>0</v>
          </cell>
        </row>
        <row r="757">
          <cell r="D757" t="str">
            <v>280300</v>
          </cell>
          <cell r="E757" t="str">
            <v>280300 Доход от компенсации потерь ОС,инвентаря</v>
          </cell>
          <cell r="F757">
            <v>0</v>
          </cell>
          <cell r="G757">
            <v>0</v>
          </cell>
          <cell r="I757">
            <v>-445284.75</v>
          </cell>
        </row>
        <row r="758">
          <cell r="D758" t="str">
            <v>280350</v>
          </cell>
          <cell r="E758" t="str">
            <v>280350 Штраф за непоставку товара</v>
          </cell>
          <cell r="F758">
            <v>-3559788.29</v>
          </cell>
          <cell r="G758">
            <v>0</v>
          </cell>
          <cell r="H758">
            <v>0</v>
          </cell>
          <cell r="I758">
            <v>-46390</v>
          </cell>
        </row>
        <row r="759">
          <cell r="D759" t="str">
            <v>280355</v>
          </cell>
          <cell r="E759" t="str">
            <v>280355 Штраф за несоответствие документов</v>
          </cell>
          <cell r="F759">
            <v>-1045325.54</v>
          </cell>
          <cell r="G759">
            <v>0</v>
          </cell>
          <cell r="H759">
            <v>0</v>
          </cell>
          <cell r="I759">
            <v>-29479372.469999999</v>
          </cell>
        </row>
        <row r="760">
          <cell r="D760" t="str">
            <v>280360</v>
          </cell>
          <cell r="E760" t="str">
            <v>280360 Штраф за НенадлИзм ШК и НепредставлЛогУведомления</v>
          </cell>
          <cell r="F760">
            <v>-60000</v>
          </cell>
          <cell r="G760">
            <v>0</v>
          </cell>
          <cell r="H760">
            <v>0</v>
          </cell>
          <cell r="I760">
            <v>0</v>
          </cell>
        </row>
        <row r="761">
          <cell r="D761" t="str">
            <v>280400</v>
          </cell>
          <cell r="E761" t="str">
            <v>280400 Доход от удержания из ЗП сотрудн (прочие)</v>
          </cell>
          <cell r="F761">
            <v>-174306.87</v>
          </cell>
          <cell r="G761">
            <v>-395146.13</v>
          </cell>
          <cell r="H761">
            <v>-395146.13</v>
          </cell>
          <cell r="I761">
            <v>-328343.62</v>
          </cell>
        </row>
        <row r="762">
          <cell r="D762" t="str">
            <v>280410</v>
          </cell>
          <cell r="E762" t="str">
            <v>280410 Доход от удержания из ЗП -униформа</v>
          </cell>
          <cell r="F762">
            <v>-20624.060000000001</v>
          </cell>
          <cell r="G762">
            <v>-90950.05</v>
          </cell>
          <cell r="H762">
            <v>-90950.05</v>
          </cell>
          <cell r="I762">
            <v>0</v>
          </cell>
        </row>
        <row r="763">
          <cell r="D763" t="str">
            <v>280500</v>
          </cell>
          <cell r="E763" t="str">
            <v>280500 Ежеквартальный фиксированный ретробонус</v>
          </cell>
          <cell r="F763">
            <v>-21961484.43</v>
          </cell>
          <cell r="G763">
            <v>-86030092.739999995</v>
          </cell>
          <cell r="H763">
            <v>-86030092.739999995</v>
          </cell>
          <cell r="I763">
            <v>0</v>
          </cell>
        </row>
        <row r="764">
          <cell r="D764" t="str">
            <v>280501</v>
          </cell>
          <cell r="E764" t="str">
            <v>280501 Ежеквартальный фиксированный ретробонус</v>
          </cell>
          <cell r="F764">
            <v>-24403354.129999999</v>
          </cell>
          <cell r="G764">
            <v>0</v>
          </cell>
          <cell r="H764">
            <v>0</v>
          </cell>
          <cell r="I764">
            <v>0</v>
          </cell>
        </row>
        <row r="765">
          <cell r="D765" t="str">
            <v>280510</v>
          </cell>
          <cell r="E765" t="str">
            <v>280510 Доход от корректировок при сверках с поставщиками</v>
          </cell>
          <cell r="F765">
            <v>-15638.36</v>
          </cell>
          <cell r="G765">
            <v>-751864.14</v>
          </cell>
          <cell r="H765">
            <v>-751864.14</v>
          </cell>
          <cell r="I765">
            <v>0</v>
          </cell>
        </row>
        <row r="766">
          <cell r="D766" t="str">
            <v>280520</v>
          </cell>
          <cell r="E766" t="str">
            <v>280520 Д/ср от  поставщиков услуг</v>
          </cell>
          <cell r="F766">
            <v>0</v>
          </cell>
          <cell r="G766">
            <v>0</v>
          </cell>
          <cell r="I766">
            <v>0</v>
          </cell>
        </row>
        <row r="767">
          <cell r="D767" t="str">
            <v>280521</v>
          </cell>
          <cell r="E767" t="str">
            <v>280521 Корректировка доходовов по начисленным %%</v>
          </cell>
          <cell r="F767">
            <v>1988358.5</v>
          </cell>
          <cell r="G767">
            <v>3541321.42</v>
          </cell>
          <cell r="H767">
            <v>3541321.42</v>
          </cell>
          <cell r="I767">
            <v>0</v>
          </cell>
        </row>
        <row r="768">
          <cell r="D768" t="str">
            <v>280522</v>
          </cell>
          <cell r="E768" t="str">
            <v>280522 Доход от  поставщиков услуг</v>
          </cell>
          <cell r="F768">
            <v>-30767065.609999999</v>
          </cell>
          <cell r="G768">
            <v>-686439143.86000001</v>
          </cell>
          <cell r="H768">
            <v>-687452723.86000001</v>
          </cell>
          <cell r="I768">
            <v>0</v>
          </cell>
        </row>
        <row r="769">
          <cell r="D769" t="str">
            <v>280525</v>
          </cell>
          <cell r="E769" t="str">
            <v>280525 Доход от поставщиков по дог.услуг (комп. ПИ)</v>
          </cell>
          <cell r="F769">
            <v>0</v>
          </cell>
          <cell r="G769">
            <v>-126864.41</v>
          </cell>
          <cell r="H769">
            <v>-126864.41</v>
          </cell>
          <cell r="I769">
            <v>0</v>
          </cell>
        </row>
        <row r="770">
          <cell r="D770" t="str">
            <v>280530</v>
          </cell>
          <cell r="E770" t="str">
            <v>280530 Маркетинговая услуга</v>
          </cell>
          <cell r="F770">
            <v>-18152987.300000001</v>
          </cell>
          <cell r="G770">
            <v>-14638397.460000001</v>
          </cell>
          <cell r="H770">
            <v>-14638397.460000001</v>
          </cell>
          <cell r="I770">
            <v>0</v>
          </cell>
        </row>
        <row r="771">
          <cell r="D771" t="str">
            <v>280535</v>
          </cell>
          <cell r="E771" t="str">
            <v>280535 Доход от поставщиков по дог.услуг (вход.услуг)</v>
          </cell>
          <cell r="F771">
            <v>-3080594.91</v>
          </cell>
          <cell r="G771">
            <v>-12210635.25</v>
          </cell>
          <cell r="H771">
            <v>-12210635.25</v>
          </cell>
          <cell r="I771">
            <v>0</v>
          </cell>
        </row>
        <row r="772">
          <cell r="D772" t="str">
            <v>280540</v>
          </cell>
          <cell r="E772" t="str">
            <v>280540 Премия от объема закупок</v>
          </cell>
          <cell r="F772">
            <v>-0.01</v>
          </cell>
          <cell r="G772">
            <v>-8717760.4900000002</v>
          </cell>
          <cell r="H772">
            <v>-8717760.4900000002</v>
          </cell>
          <cell r="I772">
            <v>0</v>
          </cell>
        </row>
        <row r="773">
          <cell r="D773" t="str">
            <v>280545</v>
          </cell>
          <cell r="E773" t="str">
            <v>280545 доход от компенсаций списания в ТК (прочие)</v>
          </cell>
          <cell r="F773">
            <v>0</v>
          </cell>
          <cell r="G773">
            <v>-83992.71</v>
          </cell>
          <cell r="H773">
            <v>-83992.71</v>
          </cell>
          <cell r="I773">
            <v>0</v>
          </cell>
        </row>
        <row r="774">
          <cell r="D774" t="str">
            <v>280550</v>
          </cell>
          <cell r="E774" t="str">
            <v>280550 Годовой прогрессивный ретробонус за объем поставок</v>
          </cell>
          <cell r="F774">
            <v>-283040.38</v>
          </cell>
          <cell r="G774">
            <v>-15033814.48</v>
          </cell>
          <cell r="H774">
            <v>-15033814.48</v>
          </cell>
          <cell r="I774">
            <v>0</v>
          </cell>
        </row>
        <row r="775">
          <cell r="D775" t="str">
            <v>280551</v>
          </cell>
          <cell r="E775" t="str">
            <v>280551 Годовой прогрессивный ретробонус за объем поставок</v>
          </cell>
          <cell r="F775">
            <v>-2145459</v>
          </cell>
          <cell r="G775">
            <v>0</v>
          </cell>
          <cell r="H775">
            <v>0</v>
          </cell>
          <cell r="I775">
            <v>0</v>
          </cell>
        </row>
        <row r="776">
          <cell r="D776" t="str">
            <v>280555</v>
          </cell>
          <cell r="E776" t="str">
            <v>280555 БонусЗаНереализПромоТовар</v>
          </cell>
          <cell r="F776">
            <v>0</v>
          </cell>
          <cell r="G776">
            <v>0</v>
          </cell>
          <cell r="H776">
            <v>0</v>
          </cell>
          <cell r="I776">
            <v>0</v>
          </cell>
        </row>
        <row r="777">
          <cell r="D777" t="str">
            <v>280556</v>
          </cell>
          <cell r="E777" t="str">
            <v>280556 Бонус за промоакцию</v>
          </cell>
          <cell r="F777">
            <v>-215566.52</v>
          </cell>
          <cell r="G777">
            <v>0</v>
          </cell>
          <cell r="H777">
            <v>0</v>
          </cell>
          <cell r="I777">
            <v>0</v>
          </cell>
        </row>
        <row r="778">
          <cell r="D778" t="str">
            <v>280560</v>
          </cell>
          <cell r="E778" t="str">
            <v>280560 Бонус за открытие ТК</v>
          </cell>
          <cell r="F778">
            <v>-200000</v>
          </cell>
          <cell r="G778">
            <v>0</v>
          </cell>
          <cell r="H778">
            <v>0</v>
          </cell>
          <cell r="I778">
            <v>0</v>
          </cell>
        </row>
        <row r="779">
          <cell r="D779" t="str">
            <v>280565</v>
          </cell>
          <cell r="E779" t="str">
            <v>280565 Бонус за обновление ТК</v>
          </cell>
          <cell r="F779">
            <v>0</v>
          </cell>
          <cell r="G779">
            <v>0</v>
          </cell>
          <cell r="I779">
            <v>0</v>
          </cell>
        </row>
        <row r="780">
          <cell r="D780" t="str">
            <v>280570</v>
          </cell>
          <cell r="E780" t="str">
            <v>280570 Бонус за ввод в ассортимент нового товара</v>
          </cell>
          <cell r="F780">
            <v>0</v>
          </cell>
          <cell r="G780">
            <v>0</v>
          </cell>
          <cell r="H780">
            <v>0</v>
          </cell>
          <cell r="I780">
            <v>0</v>
          </cell>
        </row>
        <row r="781">
          <cell r="D781" t="str">
            <v>280575</v>
          </cell>
          <cell r="E781" t="str">
            <v>280575 Бонус за распродажу выведенного из ассорт.  товара</v>
          </cell>
          <cell r="F781">
            <v>-647326.15</v>
          </cell>
          <cell r="G781">
            <v>0</v>
          </cell>
          <cell r="H781">
            <v>0</v>
          </cell>
          <cell r="I781">
            <v>0</v>
          </cell>
        </row>
        <row r="782">
          <cell r="D782" t="str">
            <v>280590</v>
          </cell>
          <cell r="E782" t="str">
            <v>280590 Доход от бонусных поставок НДС</v>
          </cell>
          <cell r="F782">
            <v>0</v>
          </cell>
          <cell r="G782">
            <v>0</v>
          </cell>
          <cell r="I782">
            <v>0</v>
          </cell>
        </row>
        <row r="783">
          <cell r="D783" t="str">
            <v>280600</v>
          </cell>
          <cell r="E783" t="str">
            <v>280600 доход не связанный с реал.услуг</v>
          </cell>
          <cell r="F783">
            <v>0</v>
          </cell>
          <cell r="G783">
            <v>-474236.51</v>
          </cell>
          <cell r="H783">
            <v>-474236.51</v>
          </cell>
          <cell r="I783">
            <v>0</v>
          </cell>
        </row>
        <row r="784">
          <cell r="D784" t="str">
            <v>280700</v>
          </cell>
          <cell r="E784" t="str">
            <v>280700 Прибыль прошлых лет</v>
          </cell>
          <cell r="F784">
            <v>0</v>
          </cell>
          <cell r="G784">
            <v>-3422520.17</v>
          </cell>
          <cell r="H784">
            <v>-3422520.17</v>
          </cell>
          <cell r="I784">
            <v>0</v>
          </cell>
        </row>
        <row r="785">
          <cell r="D785" t="str">
            <v>281400</v>
          </cell>
          <cell r="E785" t="str">
            <v>281400 Доход от удержания из ЗП сотрудн прочие (бух уч)</v>
          </cell>
          <cell r="F785">
            <v>-7138.4</v>
          </cell>
          <cell r="G785">
            <v>0</v>
          </cell>
          <cell r="H785">
            <v>0</v>
          </cell>
          <cell r="I785">
            <v>281908344.11000001</v>
          </cell>
        </row>
        <row r="786">
          <cell r="D786" t="str">
            <v>281500</v>
          </cell>
          <cell r="E786" t="str">
            <v>281500 Бонусы и доходы от компенсаций коррект.счет бух.</v>
          </cell>
          <cell r="F786">
            <v>0</v>
          </cell>
          <cell r="G786">
            <v>180816.3</v>
          </cell>
          <cell r="H786">
            <v>180816.3</v>
          </cell>
          <cell r="I786">
            <v>0</v>
          </cell>
        </row>
        <row r="787">
          <cell r="D787" t="str">
            <v>281510</v>
          </cell>
          <cell r="E787" t="str">
            <v>281510 Бонусы и доходы от компенсаций коррект.счет упр.</v>
          </cell>
          <cell r="F787">
            <v>0</v>
          </cell>
          <cell r="G787">
            <v>-180816.3</v>
          </cell>
          <cell r="H787">
            <v>-180816.3</v>
          </cell>
          <cell r="I787">
            <v>239162042.87</v>
          </cell>
        </row>
        <row r="788">
          <cell r="D788" t="str">
            <v>289999</v>
          </cell>
          <cell r="E788" t="str">
            <v>289999 Доходы прочие - корректировочный счет</v>
          </cell>
          <cell r="F788">
            <v>0</v>
          </cell>
          <cell r="G788">
            <v>0</v>
          </cell>
          <cell r="I788">
            <v>0</v>
          </cell>
        </row>
        <row r="789">
          <cell r="D789" t="str">
            <v>300000</v>
          </cell>
          <cell r="E789" t="str">
            <v>300000 Товары FOOD</v>
          </cell>
          <cell r="F789">
            <v>496501342.91000003</v>
          </cell>
          <cell r="G789">
            <v>617935037.87</v>
          </cell>
          <cell r="H789">
            <v>617935037.87</v>
          </cell>
          <cell r="I789">
            <v>0</v>
          </cell>
        </row>
        <row r="790">
          <cell r="D790" t="str">
            <v>300009</v>
          </cell>
          <cell r="E790" t="str">
            <v>300009 Товары FOOD - коррект.счет</v>
          </cell>
          <cell r="F790">
            <v>0</v>
          </cell>
          <cell r="G790">
            <v>0</v>
          </cell>
          <cell r="I790">
            <v>0</v>
          </cell>
        </row>
        <row r="791">
          <cell r="D791" t="str">
            <v>300010</v>
          </cell>
          <cell r="E791" t="str">
            <v>300010 Товары NON-FOOD</v>
          </cell>
          <cell r="F791">
            <v>348303952.91000003</v>
          </cell>
          <cell r="G791">
            <v>303037200.51999998</v>
          </cell>
          <cell r="H791">
            <v>303037200.51999998</v>
          </cell>
          <cell r="I791">
            <v>0</v>
          </cell>
        </row>
        <row r="792">
          <cell r="D792" t="str">
            <v>300019</v>
          </cell>
          <cell r="E792" t="str">
            <v>300019 Товары NON-FOOD - коррект.счет</v>
          </cell>
          <cell r="F792">
            <v>0</v>
          </cell>
          <cell r="G792">
            <v>0</v>
          </cell>
          <cell r="I792">
            <v>0</v>
          </cell>
        </row>
        <row r="793">
          <cell r="D793" t="str">
            <v>301010</v>
          </cell>
          <cell r="E793" t="str">
            <v>301010 Рекламоносители</v>
          </cell>
          <cell r="F793">
            <v>0</v>
          </cell>
          <cell r="G793">
            <v>0</v>
          </cell>
          <cell r="I793">
            <v>0</v>
          </cell>
        </row>
        <row r="794">
          <cell r="D794" t="str">
            <v>301019</v>
          </cell>
          <cell r="E794" t="str">
            <v>301019 Рекламоносители - коррект.счет</v>
          </cell>
          <cell r="F794">
            <v>0</v>
          </cell>
          <cell r="G794">
            <v>0</v>
          </cell>
          <cell r="I794">
            <v>542314.61</v>
          </cell>
        </row>
        <row r="795">
          <cell r="D795" t="str">
            <v>301020</v>
          </cell>
          <cell r="E795" t="str">
            <v>301020 Вторсырье</v>
          </cell>
          <cell r="F795">
            <v>0</v>
          </cell>
          <cell r="G795">
            <v>0</v>
          </cell>
          <cell r="I795">
            <v>0</v>
          </cell>
        </row>
        <row r="796">
          <cell r="D796" t="str">
            <v>301030</v>
          </cell>
          <cell r="E796" t="str">
            <v>301030 Материалы для производства и инструменты</v>
          </cell>
          <cell r="F796">
            <v>0</v>
          </cell>
          <cell r="G796">
            <v>0</v>
          </cell>
          <cell r="I796">
            <v>0</v>
          </cell>
        </row>
        <row r="797">
          <cell r="D797" t="str">
            <v>301039</v>
          </cell>
          <cell r="E797" t="str">
            <v>301039 Мат-лы д/пр-ва и инструменты - коррект.счет</v>
          </cell>
          <cell r="F797">
            <v>0</v>
          </cell>
          <cell r="G797">
            <v>0</v>
          </cell>
          <cell r="I797">
            <v>0</v>
          </cell>
        </row>
        <row r="798">
          <cell r="D798" t="str">
            <v>301040</v>
          </cell>
          <cell r="E798" t="str">
            <v>301040 Упаковочные материалы</v>
          </cell>
          <cell r="F798">
            <v>4198384.67</v>
          </cell>
          <cell r="G798">
            <v>2306611.4300000002</v>
          </cell>
          <cell r="H798">
            <v>2308341.56</v>
          </cell>
          <cell r="I798">
            <v>0</v>
          </cell>
        </row>
        <row r="799">
          <cell r="D799" t="str">
            <v>301049</v>
          </cell>
          <cell r="E799" t="str">
            <v>301049 Упаковочные материалы - коррект.счет</v>
          </cell>
          <cell r="F799">
            <v>0</v>
          </cell>
          <cell r="G799">
            <v>0</v>
          </cell>
          <cell r="I799">
            <v>0</v>
          </cell>
        </row>
        <row r="800">
          <cell r="D800" t="str">
            <v>301050</v>
          </cell>
          <cell r="E800" t="str">
            <v>301050 Вспомогательные материалы для торговли</v>
          </cell>
          <cell r="F800">
            <v>0</v>
          </cell>
          <cell r="G800">
            <v>0</v>
          </cell>
          <cell r="I800">
            <v>0</v>
          </cell>
        </row>
        <row r="801">
          <cell r="D801" t="str">
            <v>301059</v>
          </cell>
          <cell r="E801" t="str">
            <v>301059 Всп.материалы для торговли - коррект.счет</v>
          </cell>
          <cell r="F801">
            <v>0</v>
          </cell>
          <cell r="G801">
            <v>0</v>
          </cell>
          <cell r="I801">
            <v>0</v>
          </cell>
        </row>
        <row r="802">
          <cell r="D802" t="str">
            <v>301060</v>
          </cell>
          <cell r="E802" t="str">
            <v>301060 Запчасти</v>
          </cell>
          <cell r="F802">
            <v>0</v>
          </cell>
          <cell r="G802">
            <v>0</v>
          </cell>
          <cell r="I802">
            <v>0</v>
          </cell>
        </row>
        <row r="803">
          <cell r="D803" t="str">
            <v>301069</v>
          </cell>
          <cell r="E803" t="str">
            <v>301069 Запчасти - коррект.счет</v>
          </cell>
          <cell r="F803">
            <v>0</v>
          </cell>
          <cell r="G803">
            <v>0</v>
          </cell>
          <cell r="I803">
            <v>0</v>
          </cell>
        </row>
        <row r="804">
          <cell r="D804" t="str">
            <v>301070</v>
          </cell>
          <cell r="E804" t="str">
            <v>301070 Прочие материалы для собственного потребления</v>
          </cell>
          <cell r="F804">
            <v>0</v>
          </cell>
          <cell r="G804">
            <v>0</v>
          </cell>
          <cell r="I804">
            <v>0</v>
          </cell>
        </row>
        <row r="805">
          <cell r="D805" t="str">
            <v>301079</v>
          </cell>
          <cell r="E805" t="str">
            <v>301079 Пр.мат-лы д/собств.потребл. - коррект.счет</v>
          </cell>
          <cell r="F805">
            <v>0</v>
          </cell>
          <cell r="G805">
            <v>0</v>
          </cell>
          <cell r="I805">
            <v>0</v>
          </cell>
        </row>
        <row r="806">
          <cell r="D806" t="str">
            <v>301080</v>
          </cell>
          <cell r="E806" t="str">
            <v>301080 Отклонение в стоимости товаров</v>
          </cell>
          <cell r="F806">
            <v>23636177.300000001</v>
          </cell>
          <cell r="G806">
            <v>45855291.5</v>
          </cell>
          <cell r="H806">
            <v>45855291.5</v>
          </cell>
          <cell r="I806">
            <v>0</v>
          </cell>
        </row>
        <row r="807">
          <cell r="D807" t="str">
            <v>301090</v>
          </cell>
          <cell r="E807" t="str">
            <v>301090 Корр. по счету отклонение в стоимости товаров</v>
          </cell>
          <cell r="F807">
            <v>-23636177.300000001</v>
          </cell>
          <cell r="G807">
            <v>-45855291.5</v>
          </cell>
          <cell r="H807">
            <v>-45855291.5</v>
          </cell>
          <cell r="I807">
            <v>0</v>
          </cell>
        </row>
        <row r="808">
          <cell r="D808" t="str">
            <v>401000</v>
          </cell>
          <cell r="E808" t="str">
            <v>401000 Поступление товаров - Food</v>
          </cell>
          <cell r="F808">
            <v>30574301.289999999</v>
          </cell>
          <cell r="G808">
            <v>115268415.55</v>
          </cell>
          <cell r="H808">
            <v>115268415.55</v>
          </cell>
          <cell r="I808">
            <v>0</v>
          </cell>
        </row>
        <row r="809">
          <cell r="D809" t="str">
            <v>402000</v>
          </cell>
          <cell r="E809" t="str">
            <v>402000 Поступление  товаров - Non-Food</v>
          </cell>
          <cell r="F809">
            <v>1222.8599999999999</v>
          </cell>
          <cell r="G809">
            <v>132080.32999999999</v>
          </cell>
          <cell r="H809">
            <v>132080.32999999999</v>
          </cell>
          <cell r="I809">
            <v>0</v>
          </cell>
        </row>
        <row r="810">
          <cell r="D810" t="str">
            <v>403000</v>
          </cell>
          <cell r="E810" t="str">
            <v>403000 Поступление упаковки</v>
          </cell>
          <cell r="F810">
            <v>3934202.46</v>
          </cell>
          <cell r="G810">
            <v>5842324.2999999998</v>
          </cell>
          <cell r="H810">
            <v>5842324.2999999998</v>
          </cell>
          <cell r="I810">
            <v>0</v>
          </cell>
        </row>
        <row r="811">
          <cell r="D811" t="str">
            <v>404000</v>
          </cell>
          <cell r="E811" t="str">
            <v>404000 Поступление сырья</v>
          </cell>
          <cell r="F811">
            <v>290679777.88999999</v>
          </cell>
          <cell r="G811">
            <v>938119295.91999996</v>
          </cell>
          <cell r="H811">
            <v>938119295.91999996</v>
          </cell>
          <cell r="I811">
            <v>0</v>
          </cell>
        </row>
        <row r="812">
          <cell r="D812" t="str">
            <v>404100</v>
          </cell>
          <cell r="E812" t="str">
            <v>404100 Поступление полуфабрикатов</v>
          </cell>
          <cell r="F812">
            <v>0</v>
          </cell>
          <cell r="G812">
            <v>0</v>
          </cell>
          <cell r="I812">
            <v>-2042775.15</v>
          </cell>
        </row>
        <row r="813">
          <cell r="D813" t="str">
            <v>404200</v>
          </cell>
          <cell r="E813" t="str">
            <v>404200 Выпуск готовой продукции</v>
          </cell>
          <cell r="F813">
            <v>-307540274.75999999</v>
          </cell>
          <cell r="G813">
            <v>-1018239768.1799999</v>
          </cell>
          <cell r="H813">
            <v>-1018239768.1799999</v>
          </cell>
          <cell r="I813">
            <v>0</v>
          </cell>
        </row>
        <row r="814">
          <cell r="D814" t="str">
            <v>405000</v>
          </cell>
          <cell r="E814" t="str">
            <v>405000 Расход - сервис поставщика</v>
          </cell>
          <cell r="F814">
            <v>0</v>
          </cell>
          <cell r="G814">
            <v>0</v>
          </cell>
          <cell r="I814">
            <v>317694878.45999998</v>
          </cell>
        </row>
        <row r="815">
          <cell r="D815" t="str">
            <v>409000</v>
          </cell>
          <cell r="E815" t="str">
            <v>409000 Коррекция  склада пр-ва</v>
          </cell>
          <cell r="F815">
            <v>0</v>
          </cell>
          <cell r="G815">
            <v>0</v>
          </cell>
          <cell r="I815">
            <v>0</v>
          </cell>
        </row>
        <row r="816">
          <cell r="D816" t="str">
            <v>409001</v>
          </cell>
          <cell r="E816" t="str">
            <v>409001 Коррекция  склада пр-ва</v>
          </cell>
          <cell r="F816">
            <v>-2042775.15</v>
          </cell>
          <cell r="G816">
            <v>-2042775.15</v>
          </cell>
          <cell r="I816">
            <v>0</v>
          </cell>
        </row>
        <row r="817">
          <cell r="D817" t="str">
            <v>409999</v>
          </cell>
          <cell r="E817" t="str">
            <v>409999 Потребление  - корректировочный счет</v>
          </cell>
          <cell r="F817">
            <v>0</v>
          </cell>
          <cell r="G817">
            <v>0</v>
          </cell>
          <cell r="I817">
            <v>0</v>
          </cell>
        </row>
        <row r="818">
          <cell r="D818" t="str">
            <v>410110</v>
          </cell>
          <cell r="E818" t="str">
            <v>410110 Заработная плата - списочный состав</v>
          </cell>
          <cell r="F818">
            <v>77591436.310000002</v>
          </cell>
          <cell r="G818">
            <v>376894109.51999998</v>
          </cell>
          <cell r="H818">
            <v>376894109.51999998</v>
          </cell>
          <cell r="I818">
            <v>0</v>
          </cell>
        </row>
        <row r="819">
          <cell r="D819" t="str">
            <v>410111</v>
          </cell>
          <cell r="E819" t="str">
            <v>410111 Заработная плата - уволенные</v>
          </cell>
          <cell r="F819">
            <v>0</v>
          </cell>
          <cell r="G819">
            <v>0</v>
          </cell>
          <cell r="I819">
            <v>0</v>
          </cell>
        </row>
        <row r="820">
          <cell r="D820" t="str">
            <v>410112</v>
          </cell>
          <cell r="E820" t="str">
            <v>410112 Заработная плата - депозит</v>
          </cell>
          <cell r="F820">
            <v>0</v>
          </cell>
          <cell r="G820">
            <v>0</v>
          </cell>
          <cell r="I820">
            <v>0</v>
          </cell>
        </row>
        <row r="821">
          <cell r="D821" t="str">
            <v>410120</v>
          </cell>
          <cell r="E821" t="str">
            <v>410120 Доплата за работу в вых.и праздничные дни</v>
          </cell>
          <cell r="F821">
            <v>0</v>
          </cell>
          <cell r="G821">
            <v>0</v>
          </cell>
          <cell r="I821">
            <v>0</v>
          </cell>
        </row>
        <row r="822">
          <cell r="D822" t="str">
            <v>410121</v>
          </cell>
          <cell r="E822" t="str">
            <v>410121 Доплата за 13 час работы</v>
          </cell>
          <cell r="F822">
            <v>0</v>
          </cell>
          <cell r="G822">
            <v>0</v>
          </cell>
          <cell r="I822">
            <v>0</v>
          </cell>
        </row>
        <row r="823">
          <cell r="D823" t="str">
            <v>410122</v>
          </cell>
          <cell r="E823" t="str">
            <v>410122 Оплата работы сверх нормы</v>
          </cell>
          <cell r="F823">
            <v>0</v>
          </cell>
          <cell r="G823">
            <v>0</v>
          </cell>
          <cell r="I823">
            <v>0</v>
          </cell>
        </row>
        <row r="824">
          <cell r="D824" t="str">
            <v>410123</v>
          </cell>
          <cell r="E824" t="str">
            <v>410123 Сверхурочные прочие</v>
          </cell>
          <cell r="F824">
            <v>0</v>
          </cell>
          <cell r="G824">
            <v>0</v>
          </cell>
          <cell r="I824">
            <v>0</v>
          </cell>
        </row>
        <row r="825">
          <cell r="D825" t="str">
            <v>410130</v>
          </cell>
          <cell r="E825" t="str">
            <v>410130 Заработная плата  без НДФЛ</v>
          </cell>
          <cell r="F825">
            <v>126094055.25</v>
          </cell>
          <cell r="G825">
            <v>219600860.55000001</v>
          </cell>
          <cell r="H825">
            <v>219600860.55000001</v>
          </cell>
          <cell r="I825">
            <v>0</v>
          </cell>
        </row>
        <row r="826">
          <cell r="D826" t="str">
            <v>410140</v>
          </cell>
          <cell r="E826" t="str">
            <v>410140 Премия  без НДФЛ</v>
          </cell>
          <cell r="F826">
            <v>65081873.799999997</v>
          </cell>
          <cell r="G826">
            <v>88140611.900000006</v>
          </cell>
          <cell r="H826">
            <v>88140611.900000006</v>
          </cell>
          <cell r="I826">
            <v>0</v>
          </cell>
        </row>
        <row r="827">
          <cell r="D827" t="str">
            <v>410210</v>
          </cell>
          <cell r="E827" t="str">
            <v>410210 Премии за высокие показатели в работе</v>
          </cell>
          <cell r="F827">
            <v>0</v>
          </cell>
          <cell r="G827">
            <v>0</v>
          </cell>
          <cell r="I827">
            <v>31369337.670000002</v>
          </cell>
        </row>
        <row r="828">
          <cell r="D828" t="str">
            <v>410211</v>
          </cell>
          <cell r="E828" t="str">
            <v>410211 Премии за наставничество</v>
          </cell>
          <cell r="F828">
            <v>0</v>
          </cell>
          <cell r="G828">
            <v>0</v>
          </cell>
          <cell r="I828">
            <v>5673242</v>
          </cell>
        </row>
        <row r="829">
          <cell r="D829" t="str">
            <v>410212</v>
          </cell>
          <cell r="E829" t="str">
            <v>410212 Премии за ночные работы</v>
          </cell>
          <cell r="F829">
            <v>0</v>
          </cell>
          <cell r="G829">
            <v>0</v>
          </cell>
          <cell r="I829">
            <v>135946.07999999999</v>
          </cell>
        </row>
        <row r="830">
          <cell r="D830" t="str">
            <v>410213</v>
          </cell>
          <cell r="E830" t="str">
            <v>410213 Премии за проведение инвентаризации</v>
          </cell>
          <cell r="F830">
            <v>0</v>
          </cell>
          <cell r="G830">
            <v>0</v>
          </cell>
          <cell r="I830">
            <v>13238213.050000001</v>
          </cell>
        </row>
        <row r="831">
          <cell r="D831" t="str">
            <v>410214</v>
          </cell>
          <cell r="E831" t="str">
            <v>410214 Премии прочие</v>
          </cell>
          <cell r="F831">
            <v>-22431256.890000001</v>
          </cell>
          <cell r="G831">
            <v>-15611900.880000001</v>
          </cell>
          <cell r="H831">
            <v>-15611900.880000001</v>
          </cell>
          <cell r="I831">
            <v>0</v>
          </cell>
        </row>
        <row r="832">
          <cell r="D832" t="str">
            <v>410220</v>
          </cell>
          <cell r="E832" t="str">
            <v>410220 Бонусы</v>
          </cell>
          <cell r="F832">
            <v>0</v>
          </cell>
          <cell r="G832">
            <v>0</v>
          </cell>
          <cell r="I832">
            <v>1623839.33</v>
          </cell>
        </row>
        <row r="833">
          <cell r="D833" t="str">
            <v>410310</v>
          </cell>
          <cell r="E833" t="str">
            <v>410310 Проездные документы</v>
          </cell>
          <cell r="F833">
            <v>0</v>
          </cell>
          <cell r="G833">
            <v>0</v>
          </cell>
          <cell r="I833">
            <v>1540742.82</v>
          </cell>
        </row>
        <row r="834">
          <cell r="D834" t="str">
            <v>410320</v>
          </cell>
          <cell r="E834" t="str">
            <v>410320 Питание</v>
          </cell>
          <cell r="F834">
            <v>953477.05</v>
          </cell>
          <cell r="G834">
            <v>3713775</v>
          </cell>
          <cell r="H834">
            <v>3713775</v>
          </cell>
          <cell r="I834">
            <v>2496555.52</v>
          </cell>
        </row>
        <row r="835">
          <cell r="D835" t="str">
            <v>410321</v>
          </cell>
          <cell r="E835" t="str">
            <v>410321 Расходы на производственную деятельность</v>
          </cell>
          <cell r="F835">
            <v>9403699.6099999994</v>
          </cell>
          <cell r="G835">
            <v>22943226.190000001</v>
          </cell>
          <cell r="H835">
            <v>22943226.190000001</v>
          </cell>
          <cell r="I835">
            <v>0</v>
          </cell>
        </row>
        <row r="836">
          <cell r="D836" t="str">
            <v>410330</v>
          </cell>
          <cell r="E836" t="str">
            <v>410330 ТОП-менеджмент</v>
          </cell>
          <cell r="F836">
            <v>0</v>
          </cell>
          <cell r="G836">
            <v>324920.64</v>
          </cell>
          <cell r="H836">
            <v>324920.64</v>
          </cell>
          <cell r="I836">
            <v>0</v>
          </cell>
        </row>
        <row r="837">
          <cell r="D837" t="str">
            <v>410340</v>
          </cell>
          <cell r="E837" t="str">
            <v>410340 Договора подряда с ф.л.</v>
          </cell>
          <cell r="F837">
            <v>203134.16</v>
          </cell>
          <cell r="G837">
            <v>49750</v>
          </cell>
          <cell r="H837">
            <v>49750</v>
          </cell>
          <cell r="I837">
            <v>3943219.25</v>
          </cell>
        </row>
        <row r="838">
          <cell r="D838" t="str">
            <v>410350</v>
          </cell>
          <cell r="E838" t="str">
            <v>410350 Медицинская страховка</v>
          </cell>
          <cell r="F838">
            <v>3160623.46</v>
          </cell>
          <cell r="G838">
            <v>6456972.1500000004</v>
          </cell>
          <cell r="H838">
            <v>6456972.1500000004</v>
          </cell>
          <cell r="I838">
            <v>1094834.81</v>
          </cell>
        </row>
        <row r="839">
          <cell r="D839" t="str">
            <v>410360</v>
          </cell>
          <cell r="E839" t="str">
            <v>410360 Мед.осмотры, прививки</v>
          </cell>
          <cell r="F839">
            <v>11483.05</v>
          </cell>
          <cell r="G839">
            <v>0</v>
          </cell>
          <cell r="H839">
            <v>0</v>
          </cell>
          <cell r="I839">
            <v>0</v>
          </cell>
        </row>
        <row r="840">
          <cell r="D840" t="str">
            <v>410370</v>
          </cell>
          <cell r="E840" t="str">
            <v>410370 Расходы на проживание сотрудников</v>
          </cell>
          <cell r="F840">
            <v>533756.22</v>
          </cell>
          <cell r="G840">
            <v>0</v>
          </cell>
          <cell r="H840">
            <v>0</v>
          </cell>
          <cell r="I840">
            <v>0</v>
          </cell>
        </row>
        <row r="841">
          <cell r="D841" t="str">
            <v>420110</v>
          </cell>
          <cell r="E841" t="str">
            <v>420110 Униформа</v>
          </cell>
          <cell r="F841">
            <v>770643.67</v>
          </cell>
          <cell r="G841">
            <v>5422885.1200000001</v>
          </cell>
          <cell r="H841">
            <v>5422885.1200000001</v>
          </cell>
          <cell r="I841">
            <v>0</v>
          </cell>
        </row>
        <row r="842">
          <cell r="D842" t="str">
            <v>420120</v>
          </cell>
          <cell r="E842" t="str">
            <v>420120 Докомплектование малоценного инвентаря</v>
          </cell>
          <cell r="F842">
            <v>675879.15</v>
          </cell>
          <cell r="G842">
            <v>2968281.09</v>
          </cell>
          <cell r="H842">
            <v>2968281.09</v>
          </cell>
          <cell r="I842">
            <v>0</v>
          </cell>
        </row>
        <row r="843">
          <cell r="D843" t="str">
            <v>420121</v>
          </cell>
          <cell r="E843" t="str">
            <v>420121 Униформа на производство</v>
          </cell>
          <cell r="F843">
            <v>9863.8700000000008</v>
          </cell>
          <cell r="G843">
            <v>1361848.12</v>
          </cell>
          <cell r="H843">
            <v>1361848.12</v>
          </cell>
          <cell r="I843">
            <v>73097.05</v>
          </cell>
        </row>
        <row r="844">
          <cell r="D844" t="str">
            <v>420122</v>
          </cell>
          <cell r="E844" t="str">
            <v>420122 Прочие расходы на производство</v>
          </cell>
          <cell r="F844">
            <v>976101.65</v>
          </cell>
          <cell r="G844">
            <v>2890273.56</v>
          </cell>
          <cell r="H844">
            <v>2890273.56</v>
          </cell>
          <cell r="I844">
            <v>442724.13</v>
          </cell>
        </row>
        <row r="845">
          <cell r="D845" t="str">
            <v>420123</v>
          </cell>
          <cell r="E845" t="str">
            <v>420123 Расходы по качеству</v>
          </cell>
          <cell r="F845">
            <v>554298.64</v>
          </cell>
          <cell r="G845">
            <v>550593.5</v>
          </cell>
          <cell r="H845">
            <v>550593.5</v>
          </cell>
          <cell r="I845">
            <v>310942.40000000002</v>
          </cell>
        </row>
        <row r="846">
          <cell r="D846" t="str">
            <v>420124</v>
          </cell>
          <cell r="E846" t="str">
            <v>420124 ММ Списание товаров, ГП на проверку качества</v>
          </cell>
          <cell r="F846">
            <v>0</v>
          </cell>
          <cell r="G846">
            <v>0</v>
          </cell>
          <cell r="I846">
            <v>248080.62</v>
          </cell>
        </row>
        <row r="847">
          <cell r="D847" t="str">
            <v>420130</v>
          </cell>
          <cell r="E847" t="str">
            <v>420130 Дезинфекция производства</v>
          </cell>
          <cell r="F847">
            <v>0</v>
          </cell>
          <cell r="G847">
            <v>0</v>
          </cell>
          <cell r="I847">
            <v>31862584.829999998</v>
          </cell>
        </row>
        <row r="848">
          <cell r="D848" t="str">
            <v>420131</v>
          </cell>
          <cell r="E848" t="str">
            <v>420131 Моющие, дез.средства</v>
          </cell>
          <cell r="F848">
            <v>0</v>
          </cell>
          <cell r="G848">
            <v>0</v>
          </cell>
          <cell r="I848">
            <v>0</v>
          </cell>
        </row>
        <row r="849">
          <cell r="D849" t="str">
            <v>420132</v>
          </cell>
          <cell r="E849" t="str">
            <v>420132 Ветеринарное обслуживание</v>
          </cell>
          <cell r="F849">
            <v>0</v>
          </cell>
          <cell r="G849">
            <v>0</v>
          </cell>
          <cell r="I849">
            <v>0</v>
          </cell>
        </row>
        <row r="850">
          <cell r="D850" t="str">
            <v>420133</v>
          </cell>
          <cell r="E850" t="str">
            <v>420133 Сертификация производства</v>
          </cell>
          <cell r="F850">
            <v>0</v>
          </cell>
          <cell r="G850">
            <v>0</v>
          </cell>
          <cell r="I850">
            <v>0</v>
          </cell>
        </row>
        <row r="851">
          <cell r="D851" t="str">
            <v>420134</v>
          </cell>
          <cell r="E851" t="str">
            <v>420134 Прочие хозяйственные расходы</v>
          </cell>
          <cell r="F851">
            <v>1860147.45</v>
          </cell>
          <cell r="G851">
            <v>10075573.1</v>
          </cell>
          <cell r="H851">
            <v>10075573.1</v>
          </cell>
          <cell r="I851">
            <v>0</v>
          </cell>
        </row>
        <row r="852">
          <cell r="D852" t="str">
            <v>420135</v>
          </cell>
          <cell r="E852" t="str">
            <v>420135 Заказ внешнего транспорта</v>
          </cell>
          <cell r="F852">
            <v>1950676.66</v>
          </cell>
          <cell r="G852">
            <v>14925364.220000001</v>
          </cell>
          <cell r="H852">
            <v>14925364.220000001</v>
          </cell>
          <cell r="I852">
            <v>0</v>
          </cell>
        </row>
        <row r="853">
          <cell r="D853" t="str">
            <v>420136</v>
          </cell>
          <cell r="E853" t="str">
            <v>420136 Канцтовары (бумага, скотч)</v>
          </cell>
          <cell r="F853">
            <v>902323.53</v>
          </cell>
          <cell r="G853">
            <v>5253705.99</v>
          </cell>
          <cell r="H853">
            <v>5253705.99</v>
          </cell>
          <cell r="I853">
            <v>0</v>
          </cell>
        </row>
        <row r="854">
          <cell r="D854" t="str">
            <v>420137</v>
          </cell>
          <cell r="E854" t="str">
            <v>420137 POS материалы (этикетки,штрих-коды,антикражн.датч)</v>
          </cell>
          <cell r="F854">
            <v>1489441.01</v>
          </cell>
          <cell r="G854">
            <v>7607016.7599999998</v>
          </cell>
          <cell r="H854">
            <v>7607016.7599999998</v>
          </cell>
          <cell r="I854">
            <v>0</v>
          </cell>
        </row>
        <row r="855">
          <cell r="D855" t="str">
            <v>420138</v>
          </cell>
          <cell r="E855" t="str">
            <v>420138 Картриджи</v>
          </cell>
          <cell r="F855">
            <v>1792425.29</v>
          </cell>
          <cell r="G855">
            <v>7170889.5800000001</v>
          </cell>
          <cell r="H855">
            <v>7170889.5800000001</v>
          </cell>
          <cell r="I855">
            <v>0</v>
          </cell>
        </row>
        <row r="856">
          <cell r="D856" t="str">
            <v>420139</v>
          </cell>
          <cell r="E856" t="str">
            <v>420139 Термолента</v>
          </cell>
          <cell r="F856">
            <v>1541587.94</v>
          </cell>
          <cell r="G856">
            <v>7185509.6699999999</v>
          </cell>
          <cell r="H856">
            <v>7185509.6699999999</v>
          </cell>
          <cell r="I856">
            <v>0</v>
          </cell>
        </row>
        <row r="857">
          <cell r="D857" t="str">
            <v>420140</v>
          </cell>
          <cell r="E857" t="str">
            <v>420140 Упаковочные материалы</v>
          </cell>
          <cell r="F857">
            <v>5425298.7699999996</v>
          </cell>
          <cell r="G857">
            <v>15967489.439999999</v>
          </cell>
          <cell r="H857">
            <v>15967489.439999999</v>
          </cell>
          <cell r="I857">
            <v>9634657.7599999998</v>
          </cell>
        </row>
        <row r="858">
          <cell r="D858" t="str">
            <v>420141</v>
          </cell>
          <cell r="E858" t="str">
            <v>420141 Запчасти, материалы, бланки, чертежи</v>
          </cell>
          <cell r="F858">
            <v>0</v>
          </cell>
          <cell r="G858">
            <v>224237.56</v>
          </cell>
          <cell r="H858">
            <v>224237.56</v>
          </cell>
          <cell r="I858">
            <v>0</v>
          </cell>
        </row>
        <row r="859">
          <cell r="D859" t="str">
            <v>420142</v>
          </cell>
          <cell r="E859" t="str">
            <v>420142 Развозка а/транспорта (адресная)</v>
          </cell>
          <cell r="F859">
            <v>0</v>
          </cell>
          <cell r="G859">
            <v>24000</v>
          </cell>
          <cell r="H859">
            <v>24000</v>
          </cell>
          <cell r="I859">
            <v>0</v>
          </cell>
        </row>
        <row r="860">
          <cell r="D860" t="str">
            <v>420143</v>
          </cell>
          <cell r="E860" t="str">
            <v>420143 Доставка почты</v>
          </cell>
          <cell r="F860">
            <v>3205.23</v>
          </cell>
          <cell r="G860">
            <v>0</v>
          </cell>
          <cell r="H860">
            <v>0</v>
          </cell>
          <cell r="I860">
            <v>0</v>
          </cell>
        </row>
        <row r="861">
          <cell r="D861" t="str">
            <v>420210</v>
          </cell>
          <cell r="E861" t="str">
            <v>420210 ТО осн.средства, оборудование, МБП</v>
          </cell>
          <cell r="F861">
            <v>451133.5</v>
          </cell>
          <cell r="G861">
            <v>1663907.79</v>
          </cell>
          <cell r="H861">
            <v>1663907.79</v>
          </cell>
          <cell r="I861">
            <v>0</v>
          </cell>
        </row>
        <row r="862">
          <cell r="D862" t="str">
            <v>420211</v>
          </cell>
          <cell r="E862" t="str">
            <v>420211 ТО вспомогательного оборудования</v>
          </cell>
          <cell r="F862">
            <v>1151161.3899999999</v>
          </cell>
          <cell r="G862">
            <v>4227866.5199999996</v>
          </cell>
          <cell r="H862">
            <v>4227866.5199999996</v>
          </cell>
          <cell r="I862">
            <v>0</v>
          </cell>
        </row>
        <row r="863">
          <cell r="D863" t="str">
            <v>420212</v>
          </cell>
          <cell r="E863" t="str">
            <v>420212 ТО оборудования IT</v>
          </cell>
          <cell r="F863">
            <v>2605052.16</v>
          </cell>
          <cell r="G863">
            <v>2732329.44</v>
          </cell>
          <cell r="H863">
            <v>2732329.44</v>
          </cell>
          <cell r="I863">
            <v>0</v>
          </cell>
        </row>
        <row r="864">
          <cell r="D864" t="str">
            <v>420213</v>
          </cell>
          <cell r="E864" t="str">
            <v>420213 ТО автотехники</v>
          </cell>
          <cell r="F864">
            <v>585566.30000000005</v>
          </cell>
          <cell r="G864">
            <v>2749324.54</v>
          </cell>
          <cell r="H864">
            <v>2749324.54</v>
          </cell>
          <cell r="I864">
            <v>0</v>
          </cell>
        </row>
        <row r="865">
          <cell r="D865" t="str">
            <v>420214</v>
          </cell>
          <cell r="E865" t="str">
            <v>420214 ТО инженерных сетей</v>
          </cell>
          <cell r="F865">
            <v>951480.81</v>
          </cell>
          <cell r="G865">
            <v>2104328.33</v>
          </cell>
          <cell r="H865">
            <v>2104328.33</v>
          </cell>
          <cell r="I865">
            <v>0</v>
          </cell>
        </row>
        <row r="866">
          <cell r="D866" t="str">
            <v>420215</v>
          </cell>
          <cell r="E866" t="str">
            <v>420215 Текущий ремонт помещений, прилегающих территорий</v>
          </cell>
          <cell r="F866">
            <v>547584.94999999995</v>
          </cell>
          <cell r="G866">
            <v>845902.85</v>
          </cell>
          <cell r="H866">
            <v>845902.85</v>
          </cell>
          <cell r="I866">
            <v>0</v>
          </cell>
        </row>
        <row r="867">
          <cell r="D867" t="str">
            <v>420216</v>
          </cell>
          <cell r="E867" t="str">
            <v>420216 Ремонт торг.оборудования (в т.ч. холодильного)</v>
          </cell>
          <cell r="F867">
            <v>348900.42</v>
          </cell>
          <cell r="G867">
            <v>1272698.07</v>
          </cell>
          <cell r="H867">
            <v>1272698.07</v>
          </cell>
          <cell r="I867">
            <v>1369838.11</v>
          </cell>
        </row>
        <row r="868">
          <cell r="D868" t="str">
            <v>420217</v>
          </cell>
          <cell r="E868" t="str">
            <v>420217 Ремонт вспомогательного оборудования</v>
          </cell>
          <cell r="F868">
            <v>311706.21000000002</v>
          </cell>
          <cell r="G868">
            <v>2242064.33</v>
          </cell>
          <cell r="H868">
            <v>2242064.33</v>
          </cell>
          <cell r="I868">
            <v>27850</v>
          </cell>
        </row>
        <row r="869">
          <cell r="D869" t="str">
            <v>420218</v>
          </cell>
          <cell r="E869" t="str">
            <v>420218 Ремонт оборудования IT</v>
          </cell>
          <cell r="F869">
            <v>176686.98</v>
          </cell>
          <cell r="G869">
            <v>297718.78000000003</v>
          </cell>
          <cell r="H869">
            <v>297718.78000000003</v>
          </cell>
          <cell r="I869">
            <v>940661.85</v>
          </cell>
        </row>
        <row r="870">
          <cell r="D870" t="str">
            <v>420219</v>
          </cell>
          <cell r="E870" t="str">
            <v>420219 Ремонт автотехники</v>
          </cell>
          <cell r="F870">
            <v>414845.68</v>
          </cell>
          <cell r="G870">
            <v>1677066.91</v>
          </cell>
          <cell r="H870">
            <v>1677066.91</v>
          </cell>
          <cell r="I870">
            <v>0</v>
          </cell>
        </row>
        <row r="871">
          <cell r="D871" t="str">
            <v>420220</v>
          </cell>
          <cell r="E871" t="str">
            <v>420220 Ремонт и эксплуатация транспортных средств</v>
          </cell>
          <cell r="F871">
            <v>0</v>
          </cell>
          <cell r="G871">
            <v>0</v>
          </cell>
          <cell r="I871">
            <v>628607.37</v>
          </cell>
        </row>
        <row r="872">
          <cell r="D872" t="str">
            <v>420310</v>
          </cell>
          <cell r="E872" t="str">
            <v>420310 ГСМ</v>
          </cell>
          <cell r="F872">
            <v>0</v>
          </cell>
          <cell r="G872">
            <v>0</v>
          </cell>
          <cell r="I872">
            <v>2034515.01</v>
          </cell>
        </row>
        <row r="873">
          <cell r="D873" t="str">
            <v>420320</v>
          </cell>
          <cell r="E873" t="str">
            <v>420320 Наемный транспорт</v>
          </cell>
          <cell r="F873">
            <v>626635.69999999995</v>
          </cell>
          <cell r="G873">
            <v>2481930.91</v>
          </cell>
          <cell r="H873">
            <v>2481930.91</v>
          </cell>
          <cell r="I873">
            <v>2306186.56</v>
          </cell>
        </row>
        <row r="874">
          <cell r="D874" t="str">
            <v>420330</v>
          </cell>
          <cell r="E874" t="str">
            <v>420330 Наемный транспорт (сверх норм)</v>
          </cell>
          <cell r="F874">
            <v>44357.48</v>
          </cell>
          <cell r="G874">
            <v>209005.02</v>
          </cell>
          <cell r="H874">
            <v>209005.02</v>
          </cell>
          <cell r="I874">
            <v>2874112.59</v>
          </cell>
        </row>
        <row r="875">
          <cell r="D875" t="str">
            <v>420410</v>
          </cell>
          <cell r="E875" t="str">
            <v>420410 Радиотелефоны</v>
          </cell>
          <cell r="F875">
            <v>288384.28999999998</v>
          </cell>
          <cell r="G875">
            <v>1100548.79</v>
          </cell>
          <cell r="H875">
            <v>1100548.79</v>
          </cell>
          <cell r="I875">
            <v>0</v>
          </cell>
        </row>
        <row r="876">
          <cell r="D876" t="str">
            <v>420420</v>
          </cell>
          <cell r="E876" t="str">
            <v>420420 Обслуживание телефонной связи</v>
          </cell>
          <cell r="F876">
            <v>828201.15</v>
          </cell>
          <cell r="G876">
            <v>3136602.63</v>
          </cell>
          <cell r="H876">
            <v>3136602.63</v>
          </cell>
          <cell r="I876">
            <v>0</v>
          </cell>
        </row>
        <row r="877">
          <cell r="D877" t="str">
            <v>420430</v>
          </cell>
          <cell r="E877" t="str">
            <v>420430 Обслуживание доступа к интернету, раб.станций</v>
          </cell>
          <cell r="F877">
            <v>682324.84</v>
          </cell>
          <cell r="G877">
            <v>1868294.83</v>
          </cell>
          <cell r="H877">
            <v>1868294.83</v>
          </cell>
          <cell r="I877">
            <v>20600937.579999998</v>
          </cell>
        </row>
        <row r="878">
          <cell r="D878" t="str">
            <v>420510</v>
          </cell>
          <cell r="E878" t="str">
            <v>420510 Дератизация помещения</v>
          </cell>
          <cell r="F878">
            <v>0</v>
          </cell>
          <cell r="G878">
            <v>0</v>
          </cell>
          <cell r="I878">
            <v>460179.12</v>
          </cell>
        </row>
        <row r="879">
          <cell r="D879" t="str">
            <v>420520</v>
          </cell>
          <cell r="E879" t="str">
            <v>420520 Утилизация отходов производства</v>
          </cell>
          <cell r="F879">
            <v>0</v>
          </cell>
          <cell r="G879">
            <v>0</v>
          </cell>
          <cell r="I879">
            <v>0</v>
          </cell>
        </row>
        <row r="880">
          <cell r="D880" t="str">
            <v>420521</v>
          </cell>
          <cell r="E880" t="str">
            <v>420521 Утилизация люминисцентных ламп</v>
          </cell>
          <cell r="F880">
            <v>0</v>
          </cell>
          <cell r="G880">
            <v>0</v>
          </cell>
          <cell r="I880">
            <v>0</v>
          </cell>
        </row>
        <row r="881">
          <cell r="D881" t="str">
            <v>420530</v>
          </cell>
          <cell r="E881" t="str">
            <v>420530 Вывоз и уборка мусора</v>
          </cell>
          <cell r="F881">
            <v>2193081.58</v>
          </cell>
          <cell r="G881">
            <v>7973450.6200000001</v>
          </cell>
          <cell r="H881">
            <v>7973450.6200000001</v>
          </cell>
          <cell r="I881">
            <v>3087387.06</v>
          </cell>
        </row>
        <row r="882">
          <cell r="D882" t="str">
            <v>420531</v>
          </cell>
          <cell r="E882" t="str">
            <v>420531 Коврики в холл</v>
          </cell>
          <cell r="F882">
            <v>0</v>
          </cell>
          <cell r="G882">
            <v>0</v>
          </cell>
          <cell r="I882">
            <v>232528.11</v>
          </cell>
        </row>
        <row r="883">
          <cell r="D883" t="str">
            <v>420532</v>
          </cell>
          <cell r="E883" t="str">
            <v>420532 Прочие расходы по уборки и дератизации</v>
          </cell>
          <cell r="F883">
            <v>805794.8</v>
          </cell>
          <cell r="G883">
            <v>1874567.93</v>
          </cell>
          <cell r="H883">
            <v>1874567.93</v>
          </cell>
          <cell r="I883">
            <v>0</v>
          </cell>
        </row>
        <row r="884">
          <cell r="D884" t="str">
            <v>420533</v>
          </cell>
          <cell r="E884" t="str">
            <v>420533 Уборка территории (поливальная машина)</v>
          </cell>
          <cell r="F884">
            <v>14566910.720000001</v>
          </cell>
          <cell r="G884">
            <v>36755450.210000001</v>
          </cell>
          <cell r="H884">
            <v>36755450.210000001</v>
          </cell>
          <cell r="I884">
            <v>0</v>
          </cell>
        </row>
        <row r="885">
          <cell r="D885" t="str">
            <v>420534</v>
          </cell>
          <cell r="E885" t="str">
            <v>420534 Уборка территории (снег)</v>
          </cell>
          <cell r="F885">
            <v>0</v>
          </cell>
          <cell r="G885">
            <v>0</v>
          </cell>
          <cell r="I885">
            <v>0</v>
          </cell>
        </row>
        <row r="886">
          <cell r="D886" t="str">
            <v>420540</v>
          </cell>
          <cell r="E886" t="str">
            <v>420540 Электроэнергия</v>
          </cell>
          <cell r="F886">
            <v>6821595.9400000004</v>
          </cell>
          <cell r="G886">
            <v>31149983.420000002</v>
          </cell>
          <cell r="H886">
            <v>31149983.420000002</v>
          </cell>
          <cell r="I886">
            <v>24318060.550000001</v>
          </cell>
        </row>
        <row r="887">
          <cell r="D887" t="str">
            <v>420541</v>
          </cell>
          <cell r="E887" t="str">
            <v>420541 Газ</v>
          </cell>
          <cell r="F887">
            <v>2072763.53</v>
          </cell>
          <cell r="G887">
            <v>3621430.56</v>
          </cell>
          <cell r="H887">
            <v>3621430.56</v>
          </cell>
          <cell r="I887">
            <v>0</v>
          </cell>
        </row>
        <row r="888">
          <cell r="D888" t="str">
            <v>420542</v>
          </cell>
          <cell r="E888" t="str">
            <v>420542 Вода</v>
          </cell>
          <cell r="F888">
            <v>1365648.6</v>
          </cell>
          <cell r="G888">
            <v>7052661.21</v>
          </cell>
          <cell r="H888">
            <v>7052661.21</v>
          </cell>
          <cell r="I888">
            <v>16274457.369999999</v>
          </cell>
        </row>
        <row r="889">
          <cell r="D889" t="str">
            <v>420543</v>
          </cell>
          <cell r="E889" t="str">
            <v>420543 Тепло, горячее водоснабжение</v>
          </cell>
          <cell r="F889">
            <v>0</v>
          </cell>
          <cell r="G889">
            <v>0</v>
          </cell>
          <cell r="I889">
            <v>3379530.45</v>
          </cell>
        </row>
        <row r="890">
          <cell r="D890" t="str">
            <v>420544</v>
          </cell>
          <cell r="E890" t="str">
            <v>420544 Прочие коммунальные услуги</v>
          </cell>
          <cell r="F890">
            <v>13549355.199999999</v>
          </cell>
          <cell r="G890">
            <v>8300999.1200000001</v>
          </cell>
          <cell r="H890">
            <v>8300999.1200000001</v>
          </cell>
          <cell r="I890">
            <v>7158919.21</v>
          </cell>
        </row>
        <row r="891">
          <cell r="D891" t="str">
            <v>420545</v>
          </cell>
          <cell r="E891" t="str">
            <v>420545 Штрафы, неустойки коммунального хар-ра</v>
          </cell>
          <cell r="F891">
            <v>381353</v>
          </cell>
          <cell r="G891">
            <v>0</v>
          </cell>
          <cell r="H891">
            <v>0</v>
          </cell>
          <cell r="I891">
            <v>4322090.6100000003</v>
          </cell>
        </row>
        <row r="892">
          <cell r="D892" t="str">
            <v>420550</v>
          </cell>
          <cell r="E892" t="str">
            <v>420550 Прочие эксплуатационные расходы</v>
          </cell>
          <cell r="F892">
            <v>0</v>
          </cell>
          <cell r="G892">
            <v>0</v>
          </cell>
          <cell r="I892">
            <v>24025435.23</v>
          </cell>
        </row>
        <row r="893">
          <cell r="D893" t="str">
            <v>430110</v>
          </cell>
          <cell r="E893" t="str">
            <v>430110 Комиссионные банков</v>
          </cell>
          <cell r="F893">
            <v>2601030.5299999998</v>
          </cell>
          <cell r="G893">
            <v>5919944.54</v>
          </cell>
          <cell r="H893">
            <v>5919944.54</v>
          </cell>
          <cell r="I893">
            <v>261278.37</v>
          </cell>
        </row>
        <row r="894">
          <cell r="D894" t="str">
            <v>430120</v>
          </cell>
          <cell r="E894" t="str">
            <v>430120 Прочие комиссионные</v>
          </cell>
          <cell r="F894">
            <v>3303846.83</v>
          </cell>
          <cell r="G894">
            <v>11572220.560000001</v>
          </cell>
          <cell r="H894">
            <v>11572220.560000001</v>
          </cell>
          <cell r="I894">
            <v>0</v>
          </cell>
        </row>
        <row r="895">
          <cell r="D895" t="str">
            <v>430130</v>
          </cell>
          <cell r="E895" t="str">
            <v>430130 Комиссионные по кредитным картам</v>
          </cell>
          <cell r="F895">
            <v>3953355.07</v>
          </cell>
          <cell r="G895">
            <v>10118084.92</v>
          </cell>
          <cell r="H895">
            <v>10118084.92</v>
          </cell>
          <cell r="I895">
            <v>106757.26</v>
          </cell>
        </row>
        <row r="896">
          <cell r="D896" t="str">
            <v>430140</v>
          </cell>
          <cell r="E896" t="str">
            <v>430140 Комиссионные по кредитам</v>
          </cell>
          <cell r="F896">
            <v>2871378.05</v>
          </cell>
          <cell r="G896">
            <v>25258673.420000002</v>
          </cell>
          <cell r="H896">
            <v>25258673.420000002</v>
          </cell>
          <cell r="I896">
            <v>303141.01</v>
          </cell>
        </row>
        <row r="897">
          <cell r="D897" t="str">
            <v>430210</v>
          </cell>
          <cell r="E897" t="str">
            <v>430210 Подписка, литература</v>
          </cell>
          <cell r="F897">
            <v>86941.82</v>
          </cell>
          <cell r="G897">
            <v>469539.58</v>
          </cell>
          <cell r="H897">
            <v>469539.58</v>
          </cell>
          <cell r="I897">
            <v>1381932.87</v>
          </cell>
        </row>
        <row r="898">
          <cell r="D898" t="str">
            <v>430211</v>
          </cell>
          <cell r="E898" t="str">
            <v>430211 Методическая литература</v>
          </cell>
          <cell r="F898">
            <v>60</v>
          </cell>
          <cell r="G898">
            <v>178615.46</v>
          </cell>
          <cell r="H898">
            <v>178615.46</v>
          </cell>
          <cell r="I898">
            <v>785607.85</v>
          </cell>
        </row>
        <row r="899">
          <cell r="D899" t="str">
            <v>430220</v>
          </cell>
          <cell r="E899" t="str">
            <v>430220 Расходные материалы</v>
          </cell>
          <cell r="F899">
            <v>34314.22</v>
          </cell>
          <cell r="G899">
            <v>161955.32999999999</v>
          </cell>
          <cell r="H899">
            <v>161955.32999999999</v>
          </cell>
          <cell r="I899">
            <v>270792.26</v>
          </cell>
        </row>
        <row r="900">
          <cell r="D900" t="str">
            <v>430310</v>
          </cell>
          <cell r="E900" t="str">
            <v>430310 Семинары</v>
          </cell>
          <cell r="F900">
            <v>3200</v>
          </cell>
          <cell r="G900">
            <v>341320.81</v>
          </cell>
          <cell r="H900">
            <v>341320.81</v>
          </cell>
          <cell r="I900">
            <v>338429.12</v>
          </cell>
        </row>
        <row r="901">
          <cell r="D901" t="str">
            <v>430311</v>
          </cell>
          <cell r="E901" t="str">
            <v>430311 Консультации</v>
          </cell>
          <cell r="F901">
            <v>4057000.29</v>
          </cell>
          <cell r="G901">
            <v>36617949.609999999</v>
          </cell>
          <cell r="H901">
            <v>36617949.609999999</v>
          </cell>
          <cell r="I901">
            <v>3828008.48</v>
          </cell>
        </row>
        <row r="902">
          <cell r="D902" t="str">
            <v>430320</v>
          </cell>
          <cell r="E902" t="str">
            <v>430320 Обучение новым профессиям</v>
          </cell>
          <cell r="F902">
            <v>0</v>
          </cell>
          <cell r="G902">
            <v>0</v>
          </cell>
          <cell r="I902">
            <v>5965284.7599999998</v>
          </cell>
        </row>
        <row r="903">
          <cell r="D903" t="str">
            <v>430321</v>
          </cell>
          <cell r="E903" t="str">
            <v>430321 Повышение квалификации</v>
          </cell>
          <cell r="F903">
            <v>0</v>
          </cell>
          <cell r="G903">
            <v>0</v>
          </cell>
          <cell r="I903">
            <v>2529820.4700000002</v>
          </cell>
        </row>
        <row r="904">
          <cell r="D904" t="str">
            <v>430322</v>
          </cell>
          <cell r="E904" t="str">
            <v>430322 Прочее обучение</v>
          </cell>
          <cell r="F904">
            <v>388436.7</v>
          </cell>
          <cell r="G904">
            <v>1359403.11</v>
          </cell>
          <cell r="H904">
            <v>1359403.11</v>
          </cell>
          <cell r="I904">
            <v>-6000</v>
          </cell>
        </row>
        <row r="905">
          <cell r="D905" t="str">
            <v>430330</v>
          </cell>
          <cell r="E905" t="str">
            <v>430330 Аудиторские услуги</v>
          </cell>
          <cell r="F905">
            <v>576738</v>
          </cell>
          <cell r="G905">
            <v>714164.7</v>
          </cell>
          <cell r="H905">
            <v>714164.7</v>
          </cell>
          <cell r="I905">
            <v>4104072.59</v>
          </cell>
        </row>
        <row r="906">
          <cell r="D906" t="str">
            <v>430410</v>
          </cell>
          <cell r="E906" t="str">
            <v>430410 Обслуживание, обновление, установка инф.систем</v>
          </cell>
          <cell r="F906">
            <v>708354.36</v>
          </cell>
          <cell r="G906">
            <v>7119820.79</v>
          </cell>
          <cell r="H906">
            <v>7119820.79</v>
          </cell>
          <cell r="I906">
            <v>431845</v>
          </cell>
        </row>
        <row r="907">
          <cell r="D907" t="str">
            <v>430510</v>
          </cell>
          <cell r="E907" t="str">
            <v>430510 Нотариальные услуги</v>
          </cell>
          <cell r="F907">
            <v>48925</v>
          </cell>
          <cell r="G907">
            <v>420801.32</v>
          </cell>
          <cell r="H907">
            <v>420801.32</v>
          </cell>
          <cell r="I907">
            <v>0</v>
          </cell>
        </row>
        <row r="908">
          <cell r="D908" t="str">
            <v>430520</v>
          </cell>
          <cell r="E908" t="str">
            <v>430520 Лицензирование, сертификация</v>
          </cell>
          <cell r="F908">
            <v>0</v>
          </cell>
          <cell r="G908">
            <v>0</v>
          </cell>
          <cell r="I908">
            <v>574328.19999999995</v>
          </cell>
        </row>
        <row r="909">
          <cell r="D909" t="str">
            <v>430530</v>
          </cell>
          <cell r="E909" t="str">
            <v>430530 Страхование, оценочные работы</v>
          </cell>
          <cell r="F909">
            <v>2615666.16</v>
          </cell>
          <cell r="G909">
            <v>9782731.4399999995</v>
          </cell>
          <cell r="H909">
            <v>9782731.4399999995</v>
          </cell>
          <cell r="I909">
            <v>1443307.1</v>
          </cell>
        </row>
        <row r="910">
          <cell r="D910" t="str">
            <v>430540</v>
          </cell>
          <cell r="E910" t="str">
            <v>430540 Услуги юриста</v>
          </cell>
          <cell r="F910">
            <v>149168</v>
          </cell>
          <cell r="G910">
            <v>4303953.59</v>
          </cell>
          <cell r="H910">
            <v>4303953.59</v>
          </cell>
          <cell r="I910">
            <v>99340</v>
          </cell>
        </row>
        <row r="911">
          <cell r="D911" t="str">
            <v>430550</v>
          </cell>
          <cell r="E911" t="str">
            <v>430550 Расходы собственника</v>
          </cell>
          <cell r="F911">
            <v>40378.769999999997</v>
          </cell>
          <cell r="G911">
            <v>2500042.61</v>
          </cell>
          <cell r="H911">
            <v>2500042.61</v>
          </cell>
          <cell r="I911">
            <v>0</v>
          </cell>
        </row>
        <row r="912">
          <cell r="D912" t="str">
            <v>430610</v>
          </cell>
          <cell r="E912" t="str">
            <v>430610 Рекрутинг</v>
          </cell>
          <cell r="F912">
            <v>0</v>
          </cell>
          <cell r="G912">
            <v>0</v>
          </cell>
          <cell r="I912">
            <v>42283.8</v>
          </cell>
        </row>
        <row r="913">
          <cell r="D913" t="str">
            <v>430611</v>
          </cell>
          <cell r="E913" t="str">
            <v>430611 Объявления по подбору персонала</v>
          </cell>
          <cell r="F913">
            <v>773141.92</v>
          </cell>
          <cell r="G913">
            <v>6632788.7199999997</v>
          </cell>
          <cell r="H913">
            <v>6632788.7199999997</v>
          </cell>
          <cell r="I913">
            <v>2522222.2000000002</v>
          </cell>
        </row>
        <row r="914">
          <cell r="D914" t="str">
            <v>430612</v>
          </cell>
          <cell r="E914" t="str">
            <v>430612 Услуги по подбору персонала</v>
          </cell>
          <cell r="F914">
            <v>1514348.92</v>
          </cell>
          <cell r="G914">
            <v>2182236.71</v>
          </cell>
          <cell r="H914">
            <v>2182236.71</v>
          </cell>
          <cell r="I914">
            <v>281113.57</v>
          </cell>
        </row>
        <row r="915">
          <cell r="D915" t="str">
            <v>430613</v>
          </cell>
          <cell r="E915" t="str">
            <v>430613 Аренда земли</v>
          </cell>
          <cell r="F915">
            <v>7893858.2800000003</v>
          </cell>
          <cell r="G915">
            <v>29616624.760000002</v>
          </cell>
          <cell r="H915">
            <v>29616624.760000002</v>
          </cell>
          <cell r="I915">
            <v>0</v>
          </cell>
        </row>
        <row r="916">
          <cell r="D916" t="str">
            <v>430710</v>
          </cell>
          <cell r="E916" t="str">
            <v>430710 Прочие административные расходы</v>
          </cell>
          <cell r="F916">
            <v>0</v>
          </cell>
          <cell r="G916">
            <v>0</v>
          </cell>
          <cell r="I916">
            <v>553336.56999999995</v>
          </cell>
        </row>
        <row r="917">
          <cell r="D917" t="str">
            <v>440110</v>
          </cell>
          <cell r="E917" t="str">
            <v>440110 Транспорт, проживание (командировочные)</v>
          </cell>
          <cell r="F917">
            <v>2969777.38</v>
          </cell>
          <cell r="G917">
            <v>10463330.84</v>
          </cell>
          <cell r="H917">
            <v>10463330.84</v>
          </cell>
          <cell r="I917">
            <v>857338.74</v>
          </cell>
        </row>
        <row r="918">
          <cell r="D918" t="str">
            <v>440120</v>
          </cell>
          <cell r="E918" t="str">
            <v>440120 Представительские (командировочные) расходы</v>
          </cell>
          <cell r="F918">
            <v>0</v>
          </cell>
          <cell r="G918">
            <v>0</v>
          </cell>
          <cell r="I918">
            <v>3229040.79</v>
          </cell>
        </row>
        <row r="919">
          <cell r="D919" t="str">
            <v>440130</v>
          </cell>
          <cell r="E919" t="str">
            <v>440130 Командировочные расходы (сверх норм)</v>
          </cell>
          <cell r="F919">
            <v>308300</v>
          </cell>
          <cell r="G919">
            <v>732579.11</v>
          </cell>
          <cell r="H919">
            <v>732579.11</v>
          </cell>
          <cell r="I919">
            <v>0</v>
          </cell>
        </row>
        <row r="920">
          <cell r="D920" t="str">
            <v>440210</v>
          </cell>
          <cell r="E920" t="str">
            <v>440210 Мероприятия (презентации, банкеты и т.п.)</v>
          </cell>
          <cell r="F920">
            <v>150669.6</v>
          </cell>
          <cell r="G920">
            <v>6895871.8399999999</v>
          </cell>
          <cell r="H920">
            <v>6895871.8399999999</v>
          </cell>
          <cell r="I920">
            <v>0</v>
          </cell>
        </row>
        <row r="921">
          <cell r="D921" t="str">
            <v>440220</v>
          </cell>
          <cell r="E921" t="str">
            <v>440220 Согласования</v>
          </cell>
          <cell r="F921">
            <v>40000</v>
          </cell>
          <cell r="G921">
            <v>9439056.2400000002</v>
          </cell>
          <cell r="H921">
            <v>9439056.2400000002</v>
          </cell>
          <cell r="I921">
            <v>0</v>
          </cell>
        </row>
        <row r="922">
          <cell r="D922" t="str">
            <v>440230</v>
          </cell>
          <cell r="E922" t="str">
            <v>440230 Прочие представительские расходы</v>
          </cell>
          <cell r="F922">
            <v>323510.03000000003</v>
          </cell>
          <cell r="G922">
            <v>6594848.7599999998</v>
          </cell>
          <cell r="H922">
            <v>6594848.7599999998</v>
          </cell>
          <cell r="I922">
            <v>0</v>
          </cell>
        </row>
        <row r="923">
          <cell r="D923" t="str">
            <v>440232</v>
          </cell>
          <cell r="E923" t="str">
            <v>440232 ММ Списание на представит.расходы товаров и ГП</v>
          </cell>
          <cell r="F923">
            <v>0</v>
          </cell>
          <cell r="G923">
            <v>0</v>
          </cell>
          <cell r="I923">
            <v>0</v>
          </cell>
        </row>
        <row r="924">
          <cell r="D924" t="str">
            <v>440235</v>
          </cell>
          <cell r="E924" t="str">
            <v>440235 Представительские расходы в период командировок</v>
          </cell>
          <cell r="F924">
            <v>66574.259999999995</v>
          </cell>
          <cell r="G924">
            <v>0</v>
          </cell>
          <cell r="H924">
            <v>0</v>
          </cell>
          <cell r="I924">
            <v>1247068.5900000001</v>
          </cell>
        </row>
        <row r="925">
          <cell r="D925" t="str">
            <v>440240</v>
          </cell>
          <cell r="E925" t="str">
            <v>440240 Представительские расходы (сверх норм)</v>
          </cell>
          <cell r="F925">
            <v>14084</v>
          </cell>
          <cell r="G925">
            <v>43000</v>
          </cell>
          <cell r="H925">
            <v>43000</v>
          </cell>
          <cell r="I925">
            <v>860383.18</v>
          </cell>
        </row>
        <row r="926">
          <cell r="D926" t="str">
            <v>440250</v>
          </cell>
          <cell r="E926" t="str">
            <v>440250 Благотворительность</v>
          </cell>
          <cell r="F926">
            <v>2540150</v>
          </cell>
          <cell r="G926">
            <v>13298496.800000001</v>
          </cell>
          <cell r="H926">
            <v>13298496.800000001</v>
          </cell>
          <cell r="I926">
            <v>325393.81</v>
          </cell>
        </row>
        <row r="927">
          <cell r="D927" t="str">
            <v>440260</v>
          </cell>
          <cell r="E927" t="str">
            <v>440260 Вступительные взносы (прочие участия)</v>
          </cell>
          <cell r="F927">
            <v>150000</v>
          </cell>
          <cell r="G927">
            <v>8500</v>
          </cell>
          <cell r="H927">
            <v>8500</v>
          </cell>
          <cell r="I927">
            <v>0</v>
          </cell>
        </row>
        <row r="928">
          <cell r="D928" t="str">
            <v>440310</v>
          </cell>
          <cell r="E928" t="str">
            <v>440310 г-та"Суперпредлож."</v>
          </cell>
          <cell r="F928">
            <v>0</v>
          </cell>
          <cell r="G928">
            <v>0</v>
          </cell>
          <cell r="I928">
            <v>0</v>
          </cell>
        </row>
        <row r="929">
          <cell r="D929" t="str">
            <v>440320</v>
          </cell>
          <cell r="E929" t="str">
            <v>440320 акция"Товары недели"</v>
          </cell>
          <cell r="F929">
            <v>0</v>
          </cell>
          <cell r="G929">
            <v>0</v>
          </cell>
          <cell r="I929">
            <v>0</v>
          </cell>
        </row>
        <row r="930">
          <cell r="D930" t="str">
            <v>440330</v>
          </cell>
          <cell r="E930" t="str">
            <v>440330 Интернет сайт</v>
          </cell>
          <cell r="F930">
            <v>143298.31</v>
          </cell>
          <cell r="G930">
            <v>386534.32</v>
          </cell>
          <cell r="H930">
            <v>386534.32</v>
          </cell>
          <cell r="I930">
            <v>0</v>
          </cell>
        </row>
        <row r="931">
          <cell r="D931" t="str">
            <v>440331</v>
          </cell>
          <cell r="E931" t="str">
            <v>440331 Реклама на радиостанциях и ТВ</v>
          </cell>
          <cell r="F931">
            <v>8322116.1699999999</v>
          </cell>
          <cell r="G931">
            <v>8033431.96</v>
          </cell>
          <cell r="H931">
            <v>8033431.96</v>
          </cell>
          <cell r="I931">
            <v>0</v>
          </cell>
        </row>
        <row r="932">
          <cell r="D932" t="str">
            <v>440332</v>
          </cell>
          <cell r="E932" t="str">
            <v>440332 Реклама интернет сайта в интернете</v>
          </cell>
          <cell r="F932">
            <v>0</v>
          </cell>
          <cell r="G932">
            <v>128763</v>
          </cell>
          <cell r="H932">
            <v>128763</v>
          </cell>
          <cell r="I932">
            <v>0</v>
          </cell>
        </row>
        <row r="933">
          <cell r="D933" t="str">
            <v>440333</v>
          </cell>
          <cell r="E933" t="str">
            <v>440333 Дизайн, печать, распространение каталога</v>
          </cell>
          <cell r="F933">
            <v>12772679.18</v>
          </cell>
          <cell r="G933">
            <v>7929042.5800000001</v>
          </cell>
          <cell r="H933">
            <v>7929042.5800000001</v>
          </cell>
          <cell r="I933">
            <v>0</v>
          </cell>
        </row>
        <row r="934">
          <cell r="D934" t="str">
            <v>440334</v>
          </cell>
          <cell r="E934" t="str">
            <v>440334 Печать проч.рекламных и информационных материалов</v>
          </cell>
          <cell r="F934">
            <v>5122127.9000000004</v>
          </cell>
          <cell r="G934">
            <v>10446278.77</v>
          </cell>
          <cell r="H934">
            <v>10446278.77</v>
          </cell>
          <cell r="I934">
            <v>0</v>
          </cell>
        </row>
        <row r="935">
          <cell r="D935" t="str">
            <v>440335</v>
          </cell>
          <cell r="E935" t="str">
            <v>440335 Наружная реклама (щиты, перетяжки)</v>
          </cell>
          <cell r="F935">
            <v>7622062.1900000004</v>
          </cell>
          <cell r="G935">
            <v>13206506.93</v>
          </cell>
          <cell r="H935">
            <v>13206506.93</v>
          </cell>
          <cell r="I935">
            <v>0</v>
          </cell>
        </row>
        <row r="936">
          <cell r="D936" t="str">
            <v>440336</v>
          </cell>
          <cell r="E936" t="str">
            <v>440336 Коммуникации с клиентами (прямые и SMS рассылки)</v>
          </cell>
          <cell r="F936">
            <v>1898940.97</v>
          </cell>
          <cell r="G936">
            <v>8454113.8699999992</v>
          </cell>
          <cell r="H936">
            <v>8454113.8699999992</v>
          </cell>
          <cell r="I936">
            <v>27173536.739999998</v>
          </cell>
        </row>
        <row r="937">
          <cell r="D937" t="str">
            <v>440337</v>
          </cell>
          <cell r="E937" t="str">
            <v>440337 Корпоративная символика</v>
          </cell>
          <cell r="F937">
            <v>485349.15</v>
          </cell>
          <cell r="G937">
            <v>1250613.8999999999</v>
          </cell>
          <cell r="H937">
            <v>1250613.8999999999</v>
          </cell>
          <cell r="I937">
            <v>0</v>
          </cell>
        </row>
        <row r="938">
          <cell r="D938" t="str">
            <v>440338</v>
          </cell>
          <cell r="E938" t="str">
            <v>440338 Заверка сертификатов</v>
          </cell>
          <cell r="F938">
            <v>27200</v>
          </cell>
          <cell r="G938">
            <v>9500</v>
          </cell>
          <cell r="H938">
            <v>9500</v>
          </cell>
          <cell r="I938">
            <v>0</v>
          </cell>
        </row>
        <row r="939">
          <cell r="D939" t="str">
            <v>440339</v>
          </cell>
          <cell r="E939" t="str">
            <v>440339 Работа со СМИ (публикации, интервью и т.д.)</v>
          </cell>
          <cell r="F939">
            <v>15000</v>
          </cell>
          <cell r="G939">
            <v>1217356.29</v>
          </cell>
          <cell r="H939">
            <v>1217356.29</v>
          </cell>
          <cell r="I939">
            <v>0</v>
          </cell>
        </row>
        <row r="940">
          <cell r="D940" t="str">
            <v>440340</v>
          </cell>
          <cell r="E940" t="str">
            <v>440340 Прочая реклама</v>
          </cell>
          <cell r="F940">
            <v>0</v>
          </cell>
          <cell r="G940">
            <v>0</v>
          </cell>
          <cell r="I940">
            <v>0</v>
          </cell>
        </row>
        <row r="941">
          <cell r="D941" t="str">
            <v>440341</v>
          </cell>
          <cell r="E941" t="str">
            <v>440341 Развлекательные мероприятия для покупателей в ТК</v>
          </cell>
          <cell r="F941">
            <v>19618.650000000001</v>
          </cell>
          <cell r="G941">
            <v>3188508.2</v>
          </cell>
          <cell r="H941">
            <v>3188508.2</v>
          </cell>
          <cell r="I941">
            <v>4676964.38</v>
          </cell>
        </row>
        <row r="942">
          <cell r="D942" t="str">
            <v>440342</v>
          </cell>
          <cell r="E942" t="str">
            <v>440342 Сувенирная продукция для владельцев ДК</v>
          </cell>
          <cell r="F942">
            <v>0</v>
          </cell>
          <cell r="G942">
            <v>1301362.79</v>
          </cell>
          <cell r="H942">
            <v>1301362.79</v>
          </cell>
          <cell r="I942">
            <v>2505828.11</v>
          </cell>
        </row>
        <row r="943">
          <cell r="D943" t="str">
            <v>440343</v>
          </cell>
          <cell r="E943" t="str">
            <v>440343 Оформление информационных стоек</v>
          </cell>
          <cell r="F943">
            <v>0</v>
          </cell>
          <cell r="G943">
            <v>68445</v>
          </cell>
          <cell r="H943">
            <v>68445</v>
          </cell>
          <cell r="I943">
            <v>404178.7</v>
          </cell>
        </row>
        <row r="944">
          <cell r="D944" t="str">
            <v>440350</v>
          </cell>
          <cell r="E944" t="str">
            <v>440350 "Nмлн покупатель"</v>
          </cell>
          <cell r="F944">
            <v>0</v>
          </cell>
          <cell r="G944">
            <v>373152.55</v>
          </cell>
          <cell r="H944">
            <v>373152.55</v>
          </cell>
          <cell r="I944">
            <v>1513567</v>
          </cell>
        </row>
        <row r="945">
          <cell r="D945" t="str">
            <v>440360</v>
          </cell>
          <cell r="E945" t="str">
            <v>440360 Реклама открытия новых комплексов</v>
          </cell>
          <cell r="F945">
            <v>0</v>
          </cell>
          <cell r="G945">
            <v>8287132.6500000004</v>
          </cell>
          <cell r="H945">
            <v>8287132.6500000004</v>
          </cell>
          <cell r="I945">
            <v>0</v>
          </cell>
        </row>
        <row r="946">
          <cell r="D946" t="str">
            <v>440370</v>
          </cell>
          <cell r="E946" t="str">
            <v>440370 PR направление</v>
          </cell>
          <cell r="F946">
            <v>0</v>
          </cell>
          <cell r="G946">
            <v>0</v>
          </cell>
          <cell r="I946">
            <v>720751.08</v>
          </cell>
        </row>
        <row r="947">
          <cell r="D947" t="str">
            <v>440380</v>
          </cell>
          <cell r="E947" t="str">
            <v>440380 Мерчайдайзинг</v>
          </cell>
          <cell r="F947">
            <v>61020</v>
          </cell>
          <cell r="G947">
            <v>1045521.45</v>
          </cell>
          <cell r="H947">
            <v>1045521.45</v>
          </cell>
          <cell r="I947">
            <v>0</v>
          </cell>
        </row>
        <row r="948">
          <cell r="D948" t="str">
            <v>440390</v>
          </cell>
          <cell r="E948" t="str">
            <v>440390 Реклама Дорожные знаки</v>
          </cell>
          <cell r="F948">
            <v>0</v>
          </cell>
          <cell r="G948">
            <v>2155271.19</v>
          </cell>
          <cell r="H948">
            <v>2155271.19</v>
          </cell>
          <cell r="I948">
            <v>1444400</v>
          </cell>
        </row>
        <row r="949">
          <cell r="D949" t="str">
            <v>440410</v>
          </cell>
          <cell r="E949" t="str">
            <v>440410 Акции для владельцев дисконтных карт</v>
          </cell>
          <cell r="F949">
            <v>0</v>
          </cell>
          <cell r="G949">
            <v>24360</v>
          </cell>
          <cell r="H949">
            <v>24360</v>
          </cell>
          <cell r="I949">
            <v>4841.1099999999997</v>
          </cell>
        </row>
        <row r="950">
          <cell r="D950" t="str">
            <v>440411</v>
          </cell>
          <cell r="E950" t="str">
            <v>440411 Презентационные мат-лы (буклеты, листовки и пр.)</v>
          </cell>
          <cell r="F950">
            <v>0</v>
          </cell>
          <cell r="G950">
            <v>0</v>
          </cell>
          <cell r="I950">
            <v>0</v>
          </cell>
        </row>
        <row r="951">
          <cell r="D951" t="str">
            <v>440412</v>
          </cell>
          <cell r="E951" t="str">
            <v>440412 Акции по привлечению покупателей</v>
          </cell>
          <cell r="F951">
            <v>676978.23</v>
          </cell>
          <cell r="G951">
            <v>3623877.69</v>
          </cell>
          <cell r="H951">
            <v>3623877.69</v>
          </cell>
          <cell r="I951">
            <v>0</v>
          </cell>
        </row>
        <row r="952">
          <cell r="D952" t="str">
            <v>440413</v>
          </cell>
          <cell r="E952" t="str">
            <v>440413 Купоны для розничных покупателей</v>
          </cell>
          <cell r="F952">
            <v>0</v>
          </cell>
          <cell r="G952">
            <v>0</v>
          </cell>
          <cell r="I952">
            <v>0</v>
          </cell>
        </row>
        <row r="953">
          <cell r="D953" t="str">
            <v>440414</v>
          </cell>
          <cell r="E953" t="str">
            <v>440414 Подарки</v>
          </cell>
          <cell r="F953">
            <v>0</v>
          </cell>
          <cell r="G953">
            <v>1394012</v>
          </cell>
          <cell r="H953">
            <v>1394012</v>
          </cell>
          <cell r="I953">
            <v>57808.87</v>
          </cell>
        </row>
        <row r="954">
          <cell r="D954" t="str">
            <v>440415</v>
          </cell>
          <cell r="E954" t="str">
            <v>440415 Обслуживание радиотрансляций в ТК</v>
          </cell>
          <cell r="F954">
            <v>131779.66</v>
          </cell>
          <cell r="G954">
            <v>425423.74</v>
          </cell>
          <cell r="H954">
            <v>425423.74</v>
          </cell>
          <cell r="I954">
            <v>0</v>
          </cell>
        </row>
        <row r="955">
          <cell r="D955" t="str">
            <v>440416</v>
          </cell>
          <cell r="E955" t="str">
            <v>440416 Маркетинговые исследования</v>
          </cell>
          <cell r="F955">
            <v>676880.74</v>
          </cell>
          <cell r="G955">
            <v>3717668.11</v>
          </cell>
          <cell r="H955">
            <v>3717668.11</v>
          </cell>
          <cell r="I955">
            <v>0</v>
          </cell>
        </row>
        <row r="956">
          <cell r="D956" t="str">
            <v>440418</v>
          </cell>
          <cell r="E956" t="str">
            <v>440418 Списание накопл.бонуса частной марки</v>
          </cell>
          <cell r="F956">
            <v>0</v>
          </cell>
          <cell r="G956">
            <v>0</v>
          </cell>
          <cell r="I956">
            <v>0</v>
          </cell>
        </row>
        <row r="957">
          <cell r="D957" t="str">
            <v>440420</v>
          </cell>
          <cell r="E957" t="str">
            <v>440420 Опросы в магазинах</v>
          </cell>
          <cell r="F957">
            <v>0</v>
          </cell>
          <cell r="G957">
            <v>12000</v>
          </cell>
          <cell r="H957">
            <v>12000</v>
          </cell>
          <cell r="I957">
            <v>4435134.04</v>
          </cell>
        </row>
        <row r="958">
          <cell r="D958" t="str">
            <v>440421</v>
          </cell>
          <cell r="E958" t="str">
            <v>440421 Обслуживание рекламоносителей</v>
          </cell>
          <cell r="F958">
            <v>754817.14</v>
          </cell>
          <cell r="G958">
            <v>2254132.54</v>
          </cell>
          <cell r="H958">
            <v>2254132.54</v>
          </cell>
          <cell r="I958">
            <v>637711.19999999995</v>
          </cell>
        </row>
        <row r="959">
          <cell r="D959" t="str">
            <v>440422</v>
          </cell>
          <cell r="E959" t="str">
            <v>440422 Дегустация ГП (с/с)</v>
          </cell>
          <cell r="F959">
            <v>0</v>
          </cell>
          <cell r="G959">
            <v>0</v>
          </cell>
          <cell r="H959">
            <v>0</v>
          </cell>
          <cell r="I959">
            <v>228800.8</v>
          </cell>
        </row>
        <row r="960">
          <cell r="D960" t="str">
            <v>440423</v>
          </cell>
          <cell r="E960" t="str">
            <v>440423 Дегустация ГП (не прин. НДС в цене реал.)</v>
          </cell>
          <cell r="F960">
            <v>0</v>
          </cell>
          <cell r="G960">
            <v>0</v>
          </cell>
          <cell r="H960">
            <v>0</v>
          </cell>
          <cell r="I960">
            <v>5241926.1900000004</v>
          </cell>
        </row>
        <row r="961">
          <cell r="D961" t="str">
            <v>440430</v>
          </cell>
          <cell r="E961" t="str">
            <v>440430 Обслуживание БД по владельцам дисконтных карт</v>
          </cell>
          <cell r="F961">
            <v>0</v>
          </cell>
          <cell r="G961">
            <v>0</v>
          </cell>
          <cell r="I961">
            <v>8455342.5999999996</v>
          </cell>
        </row>
        <row r="962">
          <cell r="D962" t="str">
            <v>440431</v>
          </cell>
          <cell r="E962" t="str">
            <v>440431 Дисконтные карты</v>
          </cell>
          <cell r="F962">
            <v>0</v>
          </cell>
          <cell r="G962">
            <v>-284234.45</v>
          </cell>
          <cell r="H962">
            <v>-284234.45</v>
          </cell>
          <cell r="I962">
            <v>1786458.58</v>
          </cell>
        </row>
        <row r="963">
          <cell r="D963" t="str">
            <v>440432</v>
          </cell>
          <cell r="E963" t="str">
            <v>440432 Анкеты для дисконтных карт</v>
          </cell>
          <cell r="F963">
            <v>272426.25</v>
          </cell>
          <cell r="G963">
            <v>395049.51</v>
          </cell>
          <cell r="H963">
            <v>395049.51</v>
          </cell>
          <cell r="I963">
            <v>980890.17</v>
          </cell>
        </row>
        <row r="964">
          <cell r="D964" t="str">
            <v>440510</v>
          </cell>
          <cell r="E964" t="str">
            <v>440510 Акты списания брака - food</v>
          </cell>
          <cell r="F964">
            <v>436594.8</v>
          </cell>
          <cell r="G964">
            <v>12548929.880000001</v>
          </cell>
          <cell r="H964">
            <v>12548929.880000001</v>
          </cell>
          <cell r="I964">
            <v>0</v>
          </cell>
        </row>
        <row r="965">
          <cell r="D965" t="str">
            <v>440511</v>
          </cell>
          <cell r="E965" t="str">
            <v>440511 Акты списания брака - фрукты, овощи</v>
          </cell>
          <cell r="F965">
            <v>5997358.2599999998</v>
          </cell>
          <cell r="G965">
            <v>16836090.93</v>
          </cell>
          <cell r="H965">
            <v>16836090.93</v>
          </cell>
          <cell r="I965">
            <v>0</v>
          </cell>
        </row>
        <row r="966">
          <cell r="D966" t="str">
            <v>440512</v>
          </cell>
          <cell r="E966" t="str">
            <v>440512 Акты списания брака - non-food</v>
          </cell>
          <cell r="F966">
            <v>1689180.24</v>
          </cell>
          <cell r="G966">
            <v>3543458.82</v>
          </cell>
          <cell r="H966">
            <v>3543458.82</v>
          </cell>
          <cell r="I966">
            <v>115800.38</v>
          </cell>
        </row>
        <row r="967">
          <cell r="D967" t="str">
            <v>440513</v>
          </cell>
          <cell r="E967" t="str">
            <v>440513 Акты списания товаров в производство</v>
          </cell>
          <cell r="F967">
            <v>40372.879999999997</v>
          </cell>
          <cell r="G967">
            <v>2574.1999999999998</v>
          </cell>
          <cell r="H967">
            <v>2574.1999999999998</v>
          </cell>
          <cell r="I967">
            <v>114400.8</v>
          </cell>
        </row>
        <row r="968">
          <cell r="D968" t="str">
            <v>440514</v>
          </cell>
          <cell r="E968" t="str">
            <v>440514 Благотворительность товарными запасами (брак)</v>
          </cell>
          <cell r="F968">
            <v>581138.68000000005</v>
          </cell>
          <cell r="G968">
            <v>781141.75</v>
          </cell>
          <cell r="H968">
            <v>781141.75</v>
          </cell>
          <cell r="I968">
            <v>40554159.659999996</v>
          </cell>
        </row>
        <row r="969">
          <cell r="D969" t="str">
            <v>440515</v>
          </cell>
          <cell r="E969" t="str">
            <v>440515 Списание ГП с истекшим сроком годности</v>
          </cell>
          <cell r="F969">
            <v>83904.62</v>
          </cell>
          <cell r="G969">
            <v>0</v>
          </cell>
          <cell r="H969">
            <v>0</v>
          </cell>
          <cell r="I969">
            <v>129031370.98999999</v>
          </cell>
        </row>
        <row r="970">
          <cell r="D970" t="str">
            <v>440520</v>
          </cell>
          <cell r="E970" t="str">
            <v>440520 Расходы на приобретения сертификатов</v>
          </cell>
          <cell r="F970">
            <v>0</v>
          </cell>
          <cell r="G970">
            <v>65901.63</v>
          </cell>
          <cell r="H970">
            <v>65901.63</v>
          </cell>
          <cell r="I970">
            <v>11414379.800000001</v>
          </cell>
        </row>
        <row r="971">
          <cell r="D971" t="str">
            <v>440530</v>
          </cell>
          <cell r="E971" t="str">
            <v>440530 Прочие коммерческие расходы</v>
          </cell>
          <cell r="F971">
            <v>0</v>
          </cell>
          <cell r="G971">
            <v>0</v>
          </cell>
          <cell r="I971">
            <v>2475710</v>
          </cell>
        </row>
        <row r="972">
          <cell r="D972" t="str">
            <v>450110</v>
          </cell>
          <cell r="E972" t="str">
            <v>450110 Охранные предприятия</v>
          </cell>
          <cell r="F972">
            <v>20014632.219999999</v>
          </cell>
          <cell r="G972">
            <v>74438719.980000004</v>
          </cell>
          <cell r="H972">
            <v>74438719.980000004</v>
          </cell>
          <cell r="I972">
            <v>47652089.990000002</v>
          </cell>
        </row>
        <row r="973">
          <cell r="D973" t="str">
            <v>450210</v>
          </cell>
          <cell r="E973" t="str">
            <v>450210 Проценты по кредитам</v>
          </cell>
          <cell r="F973">
            <v>54697459.149999999</v>
          </cell>
          <cell r="G973">
            <v>201498314.75</v>
          </cell>
          <cell r="H973">
            <v>201498314.75</v>
          </cell>
          <cell r="I973">
            <v>0</v>
          </cell>
        </row>
        <row r="974">
          <cell r="D974" t="str">
            <v>450310</v>
          </cell>
          <cell r="E974" t="str">
            <v>450310 Налог на имущество</v>
          </cell>
          <cell r="F974">
            <v>5058420</v>
          </cell>
          <cell r="G974">
            <v>26833092.640000001</v>
          </cell>
          <cell r="H974">
            <v>30018370.59</v>
          </cell>
          <cell r="I974">
            <v>0</v>
          </cell>
        </row>
        <row r="975">
          <cell r="D975" t="str">
            <v>450320</v>
          </cell>
          <cell r="E975" t="str">
            <v>450320 Налог на прибыль</v>
          </cell>
          <cell r="F975">
            <v>35351124</v>
          </cell>
          <cell r="G975">
            <v>152537658.25999999</v>
          </cell>
          <cell r="H975">
            <v>152537658.25999999</v>
          </cell>
          <cell r="I975">
            <v>0</v>
          </cell>
        </row>
        <row r="976">
          <cell r="D976" t="str">
            <v>450330</v>
          </cell>
          <cell r="E976" t="str">
            <v>450330 Налоги от ФЗП</v>
          </cell>
          <cell r="F976">
            <v>0</v>
          </cell>
          <cell r="G976">
            <v>24555256.82</v>
          </cell>
          <cell r="H976">
            <v>24555256.82</v>
          </cell>
          <cell r="I976">
            <v>0</v>
          </cell>
        </row>
        <row r="977">
          <cell r="D977" t="str">
            <v>450331</v>
          </cell>
          <cell r="E977" t="str">
            <v>450331 НДФЛ в расходах</v>
          </cell>
          <cell r="F977">
            <v>28431637.460000001</v>
          </cell>
          <cell r="G977">
            <v>45715872.420000002</v>
          </cell>
          <cell r="H977">
            <v>45715872.420000002</v>
          </cell>
          <cell r="I977">
            <v>0</v>
          </cell>
        </row>
        <row r="978">
          <cell r="D978" t="str">
            <v>450332</v>
          </cell>
          <cell r="E978" t="str">
            <v>450332 ЕСН по начислению в ФСС</v>
          </cell>
          <cell r="F978">
            <v>6123505.4100000001</v>
          </cell>
          <cell r="G978">
            <v>11144043.560000001</v>
          </cell>
          <cell r="H978">
            <v>11144043.560000001</v>
          </cell>
          <cell r="I978">
            <v>0</v>
          </cell>
        </row>
        <row r="979">
          <cell r="D979" t="str">
            <v>450333</v>
          </cell>
          <cell r="E979" t="str">
            <v>450333 ЕСН по начислению в ФБ</v>
          </cell>
          <cell r="F979">
            <v>12981842.26</v>
          </cell>
          <cell r="G979">
            <v>21088269.010000002</v>
          </cell>
          <cell r="H979">
            <v>21088269.010000002</v>
          </cell>
          <cell r="I979">
            <v>0</v>
          </cell>
        </row>
        <row r="980">
          <cell r="D980" t="str">
            <v>450334</v>
          </cell>
          <cell r="E980" t="str">
            <v>450334 Страховая часть трудовой пенсии</v>
          </cell>
          <cell r="F980">
            <v>23281705.620000001</v>
          </cell>
          <cell r="G980">
            <v>38387121.869999997</v>
          </cell>
          <cell r="H980">
            <v>38387121.869999997</v>
          </cell>
          <cell r="I980">
            <v>0</v>
          </cell>
        </row>
        <row r="981">
          <cell r="D981" t="str">
            <v>450335</v>
          </cell>
          <cell r="E981" t="str">
            <v>450335 Накопительная часть трудовой пенсии</v>
          </cell>
          <cell r="F981">
            <v>6148191.0999999996</v>
          </cell>
          <cell r="G981">
            <v>10314075.84</v>
          </cell>
          <cell r="H981">
            <v>10314075.84</v>
          </cell>
          <cell r="I981">
            <v>10040747.18</v>
          </cell>
        </row>
        <row r="982">
          <cell r="D982" t="str">
            <v>450336</v>
          </cell>
          <cell r="E982" t="str">
            <v>450336 Фед. Фонд обязательного медицинского страхования</v>
          </cell>
          <cell r="F982">
            <v>2336127.85</v>
          </cell>
          <cell r="G982">
            <v>2791082.56</v>
          </cell>
          <cell r="H982">
            <v>2791082.56</v>
          </cell>
          <cell r="I982">
            <v>2967453</v>
          </cell>
        </row>
        <row r="983">
          <cell r="D983" t="str">
            <v>450337</v>
          </cell>
          <cell r="E983" t="str">
            <v>450337 Террит. фонд обязательного мед. страхования</v>
          </cell>
          <cell r="F983">
            <v>4219247.45</v>
          </cell>
          <cell r="G983">
            <v>6976441.8200000003</v>
          </cell>
          <cell r="H983">
            <v>6976441.8200000003</v>
          </cell>
          <cell r="I983">
            <v>0</v>
          </cell>
        </row>
        <row r="984">
          <cell r="D984" t="str">
            <v>450338</v>
          </cell>
          <cell r="E984" t="str">
            <v>450338 Взносы на ССН Сл. на пр-ве</v>
          </cell>
          <cell r="F984">
            <v>433789.72</v>
          </cell>
          <cell r="G984">
            <v>780453.26</v>
          </cell>
          <cell r="H984">
            <v>780453.26</v>
          </cell>
          <cell r="I984">
            <v>0</v>
          </cell>
        </row>
        <row r="985">
          <cell r="D985" t="str">
            <v>450340</v>
          </cell>
          <cell r="E985" t="str">
            <v>450340 НДС уплаченный</v>
          </cell>
          <cell r="F985">
            <v>0</v>
          </cell>
          <cell r="G985">
            <v>0</v>
          </cell>
          <cell r="I985">
            <v>0</v>
          </cell>
        </row>
        <row r="986">
          <cell r="D986" t="str">
            <v>450350</v>
          </cell>
          <cell r="E986" t="str">
            <v>450350 Налоги прочие</v>
          </cell>
          <cell r="F986">
            <v>564662.59</v>
          </cell>
          <cell r="G986">
            <v>12231042.289999999</v>
          </cell>
          <cell r="H986">
            <v>12231042.289999999</v>
          </cell>
          <cell r="I986">
            <v>0</v>
          </cell>
        </row>
        <row r="987">
          <cell r="D987" t="str">
            <v>450355</v>
          </cell>
          <cell r="E987" t="str">
            <v>450355 Штрафы по налогам</v>
          </cell>
          <cell r="F987">
            <v>0</v>
          </cell>
          <cell r="G987">
            <v>0</v>
          </cell>
          <cell r="H987">
            <v>0</v>
          </cell>
          <cell r="I987">
            <v>46697192.509999998</v>
          </cell>
        </row>
        <row r="988">
          <cell r="D988" t="str">
            <v>450360</v>
          </cell>
          <cell r="E988" t="str">
            <v>450360 Налоги и сборы по экологии</v>
          </cell>
          <cell r="F988">
            <v>0</v>
          </cell>
          <cell r="G988">
            <v>62793.5</v>
          </cell>
          <cell r="H988">
            <v>62793.5</v>
          </cell>
          <cell r="I988">
            <v>1934799.82</v>
          </cell>
        </row>
        <row r="989">
          <cell r="D989" t="str">
            <v>450370</v>
          </cell>
          <cell r="E989" t="str">
            <v>450370 Налог на землю</v>
          </cell>
          <cell r="F989">
            <v>0</v>
          </cell>
          <cell r="G989">
            <v>6151617</v>
          </cell>
          <cell r="H989">
            <v>6151617</v>
          </cell>
          <cell r="I989">
            <v>6013867</v>
          </cell>
        </row>
        <row r="990">
          <cell r="D990" t="str">
            <v>450390</v>
          </cell>
          <cell r="E990" t="str">
            <v>450390 Налог с чистой прибыли</v>
          </cell>
          <cell r="F990">
            <v>0</v>
          </cell>
          <cell r="G990">
            <v>0</v>
          </cell>
          <cell r="I990">
            <v>0</v>
          </cell>
        </row>
        <row r="991">
          <cell r="D991" t="str">
            <v>450410</v>
          </cell>
          <cell r="E991" t="str">
            <v>450410 Убытки по результатам ПИ</v>
          </cell>
          <cell r="F991">
            <v>21683556</v>
          </cell>
          <cell r="G991">
            <v>43839179.689999998</v>
          </cell>
          <cell r="H991">
            <v>43839179.689999998</v>
          </cell>
          <cell r="I991">
            <v>0</v>
          </cell>
        </row>
        <row r="992">
          <cell r="D992" t="str">
            <v>450411</v>
          </cell>
          <cell r="E992" t="str">
            <v>450411 Убытки от инвентаризации ОС</v>
          </cell>
          <cell r="F992">
            <v>0</v>
          </cell>
          <cell r="G992">
            <v>4403309.05</v>
          </cell>
          <cell r="H992">
            <v>4403309.05</v>
          </cell>
          <cell r="I992">
            <v>0</v>
          </cell>
        </row>
        <row r="993">
          <cell r="D993" t="str">
            <v>450412</v>
          </cell>
          <cell r="E993" t="str">
            <v>450412 Убытки по результатам ПИ производства</v>
          </cell>
          <cell r="F993">
            <v>2049934.4</v>
          </cell>
          <cell r="G993">
            <v>0</v>
          </cell>
          <cell r="H993">
            <v>0</v>
          </cell>
          <cell r="I993">
            <v>0</v>
          </cell>
        </row>
        <row r="994">
          <cell r="D994" t="str">
            <v>450413</v>
          </cell>
          <cell r="E994" t="str">
            <v>450413 Убытки от инвентаризации ОС</v>
          </cell>
          <cell r="F994">
            <v>0</v>
          </cell>
          <cell r="G994">
            <v>0</v>
          </cell>
          <cell r="I994">
            <v>0</v>
          </cell>
        </row>
        <row r="995">
          <cell r="D995" t="str">
            <v>450414</v>
          </cell>
          <cell r="E995" t="str">
            <v>450414 Излишки по рез.ПИ производства</v>
          </cell>
          <cell r="F995">
            <v>-6710.16</v>
          </cell>
          <cell r="G995">
            <v>0</v>
          </cell>
          <cell r="H995">
            <v>0</v>
          </cell>
          <cell r="I995">
            <v>0</v>
          </cell>
        </row>
        <row r="996">
          <cell r="D996" t="str">
            <v>460100</v>
          </cell>
          <cell r="E996" t="str">
            <v>460100 Ремонтные работы</v>
          </cell>
          <cell r="F996">
            <v>0</v>
          </cell>
          <cell r="G996">
            <v>69761540.650000006</v>
          </cell>
          <cell r="H996">
            <v>69761540.650000006</v>
          </cell>
          <cell r="I996">
            <v>0</v>
          </cell>
        </row>
        <row r="997">
          <cell r="D997" t="str">
            <v>460150</v>
          </cell>
          <cell r="E997" t="str">
            <v>460150 Строительные работы</v>
          </cell>
          <cell r="F997">
            <v>0</v>
          </cell>
          <cell r="G997">
            <v>164476149.27000001</v>
          </cell>
          <cell r="H997">
            <v>164476149.27000001</v>
          </cell>
          <cell r="I997">
            <v>0</v>
          </cell>
        </row>
        <row r="998">
          <cell r="D998" t="str">
            <v>460200</v>
          </cell>
          <cell r="E998" t="str">
            <v>460200 Рекламные работы</v>
          </cell>
          <cell r="F998">
            <v>0</v>
          </cell>
          <cell r="G998">
            <v>77245605.069999993</v>
          </cell>
          <cell r="H998">
            <v>77245605.069999993</v>
          </cell>
          <cell r="I998">
            <v>0</v>
          </cell>
        </row>
        <row r="999">
          <cell r="D999" t="str">
            <v>460250</v>
          </cell>
          <cell r="E999" t="str">
            <v>460250 Аренда (реклассификация)</v>
          </cell>
          <cell r="F999">
            <v>1713221.19</v>
          </cell>
          <cell r="G999">
            <v>0</v>
          </cell>
          <cell r="H999">
            <v>0</v>
          </cell>
          <cell r="I999">
            <v>0</v>
          </cell>
        </row>
        <row r="1000">
          <cell r="D1000" t="str">
            <v>460300</v>
          </cell>
          <cell r="E1000" t="str">
            <v>460300 Маркетинговые работы</v>
          </cell>
          <cell r="F1000">
            <v>0</v>
          </cell>
          <cell r="G1000">
            <v>32140313.23</v>
          </cell>
          <cell r="H1000">
            <v>32140313.23</v>
          </cell>
          <cell r="I1000">
            <v>0</v>
          </cell>
        </row>
        <row r="1001">
          <cell r="D1001" t="str">
            <v>460400</v>
          </cell>
          <cell r="E1001" t="str">
            <v>460400 Консультационные услуги, услуги по внедрению ПО</v>
          </cell>
          <cell r="F1001">
            <v>0</v>
          </cell>
          <cell r="G1001">
            <v>136604784.00999999</v>
          </cell>
          <cell r="H1001">
            <v>136604784.00999999</v>
          </cell>
          <cell r="I1001">
            <v>0</v>
          </cell>
        </row>
        <row r="1002">
          <cell r="D1002" t="str">
            <v>460500</v>
          </cell>
          <cell r="E1002" t="str">
            <v>460500 Отклонения в стоимости товара, списанные в с-сть</v>
          </cell>
          <cell r="F1002">
            <v>27224943.280000001</v>
          </cell>
          <cell r="G1002">
            <v>129564080.95</v>
          </cell>
          <cell r="H1002">
            <v>129564080.95</v>
          </cell>
          <cell r="I1002">
            <v>0</v>
          </cell>
        </row>
        <row r="1003">
          <cell r="D1003" t="str">
            <v>460550</v>
          </cell>
          <cell r="E1003" t="str">
            <v>460550 ТМЦ</v>
          </cell>
          <cell r="F1003">
            <v>2238197.5299999998</v>
          </cell>
          <cell r="G1003">
            <v>6231038.0099999998</v>
          </cell>
          <cell r="H1003">
            <v>6231038.0099999998</v>
          </cell>
          <cell r="I1003">
            <v>0</v>
          </cell>
        </row>
        <row r="1004">
          <cell r="D1004" t="str">
            <v>460600</v>
          </cell>
          <cell r="E1004" t="str">
            <v>460600 Проценты по выданным займам</v>
          </cell>
          <cell r="F1004">
            <v>-2279025.6800000002</v>
          </cell>
          <cell r="G1004">
            <v>-3568157.16</v>
          </cell>
          <cell r="H1004">
            <v>-3568157.16</v>
          </cell>
          <cell r="I1004">
            <v>0</v>
          </cell>
        </row>
        <row r="1005">
          <cell r="D1005" t="str">
            <v>488010</v>
          </cell>
          <cell r="E1005" t="str">
            <v>488010 Амортизация здания</v>
          </cell>
          <cell r="F1005">
            <v>0</v>
          </cell>
          <cell r="G1005">
            <v>0</v>
          </cell>
          <cell r="I1005">
            <v>0</v>
          </cell>
        </row>
        <row r="1006">
          <cell r="D1006" t="str">
            <v>488015</v>
          </cell>
          <cell r="E1006" t="str">
            <v>488015 Амортизация здания Отклонение</v>
          </cell>
          <cell r="F1006">
            <v>0</v>
          </cell>
          <cell r="G1006">
            <v>0</v>
          </cell>
          <cell r="I1006">
            <v>0</v>
          </cell>
        </row>
        <row r="1007">
          <cell r="D1007" t="str">
            <v>488020</v>
          </cell>
          <cell r="E1007" t="str">
            <v>488020 Амортизация производственного оборудования</v>
          </cell>
          <cell r="F1007">
            <v>0</v>
          </cell>
          <cell r="G1007">
            <v>0</v>
          </cell>
          <cell r="I1007">
            <v>0</v>
          </cell>
        </row>
        <row r="1008">
          <cell r="D1008" t="str">
            <v>488025</v>
          </cell>
          <cell r="E1008" t="str">
            <v>488025 АмортизацияПроизводственногоОборудованияОтклонение</v>
          </cell>
          <cell r="F1008">
            <v>0</v>
          </cell>
          <cell r="G1008">
            <v>0</v>
          </cell>
          <cell r="I1008">
            <v>0</v>
          </cell>
        </row>
        <row r="1009">
          <cell r="D1009" t="str">
            <v>488030</v>
          </cell>
          <cell r="E1009" t="str">
            <v>488030 Амортизация  оборудования</v>
          </cell>
          <cell r="F1009">
            <v>0</v>
          </cell>
          <cell r="G1009">
            <v>0</v>
          </cell>
          <cell r="I1009">
            <v>13373218.48</v>
          </cell>
        </row>
        <row r="1010">
          <cell r="D1010" t="str">
            <v>488035</v>
          </cell>
          <cell r="E1010" t="str">
            <v>488035 Амортизация  оборудования отклонение</v>
          </cell>
          <cell r="F1010">
            <v>87863000.310000002</v>
          </cell>
          <cell r="G1010">
            <v>0</v>
          </cell>
          <cell r="H1010">
            <v>0</v>
          </cell>
          <cell r="I1010">
            <v>9715433.4000000004</v>
          </cell>
        </row>
        <row r="1011">
          <cell r="D1011" t="str">
            <v>488040</v>
          </cell>
          <cell r="E1011" t="str">
            <v>488040 Амортизация - класс оценки 201</v>
          </cell>
          <cell r="F1011">
            <v>0</v>
          </cell>
          <cell r="G1011">
            <v>0</v>
          </cell>
          <cell r="I1011">
            <v>9808246.4900000002</v>
          </cell>
        </row>
        <row r="1012">
          <cell r="D1012" t="str">
            <v>488045</v>
          </cell>
          <cell r="E1012" t="str">
            <v>488045 Амортизация - класс оценки 201Отклонение</v>
          </cell>
          <cell r="F1012">
            <v>0</v>
          </cell>
          <cell r="G1012">
            <v>0</v>
          </cell>
          <cell r="I1012">
            <v>26747044.210000001</v>
          </cell>
        </row>
        <row r="1013">
          <cell r="D1013" t="str">
            <v>489010</v>
          </cell>
          <cell r="E1013" t="str">
            <v>489010 Амортизация производственного оборудования</v>
          </cell>
          <cell r="F1013">
            <v>0</v>
          </cell>
          <cell r="G1013">
            <v>13544992.210000001</v>
          </cell>
          <cell r="H1013">
            <v>13544992.210000001</v>
          </cell>
          <cell r="I1013">
            <v>2656821.61</v>
          </cell>
        </row>
        <row r="1014">
          <cell r="D1014" t="str">
            <v>489020</v>
          </cell>
          <cell r="E1014" t="str">
            <v>489020 Амортизация офисного оборудования</v>
          </cell>
          <cell r="F1014">
            <v>0</v>
          </cell>
          <cell r="G1014">
            <v>16307514.779999999</v>
          </cell>
          <cell r="H1014">
            <v>16307514.779999999</v>
          </cell>
          <cell r="I1014">
            <v>14113613.99</v>
          </cell>
        </row>
        <row r="1015">
          <cell r="D1015" t="str">
            <v>489030</v>
          </cell>
          <cell r="E1015" t="str">
            <v>489030 Aмортизация холодильного оборудования</v>
          </cell>
          <cell r="F1015">
            <v>0</v>
          </cell>
          <cell r="G1015">
            <v>14608291.130000001</v>
          </cell>
          <cell r="H1015">
            <v>14608291.130000001</v>
          </cell>
          <cell r="I1015">
            <v>0</v>
          </cell>
        </row>
        <row r="1016">
          <cell r="D1016" t="str">
            <v>489040</v>
          </cell>
          <cell r="E1016" t="str">
            <v>489040 Амортизация оргтехники</v>
          </cell>
          <cell r="F1016">
            <v>0</v>
          </cell>
          <cell r="G1016">
            <v>38456251.710000001</v>
          </cell>
          <cell r="H1016">
            <v>38456251.710000001</v>
          </cell>
          <cell r="I1016">
            <v>8733463.3300000001</v>
          </cell>
        </row>
        <row r="1017">
          <cell r="D1017" t="str">
            <v>489050</v>
          </cell>
          <cell r="E1017" t="str">
            <v>489050 Амортизация оборудование котельной</v>
          </cell>
          <cell r="F1017">
            <v>0</v>
          </cell>
          <cell r="G1017">
            <v>3389145.12</v>
          </cell>
          <cell r="H1017">
            <v>3389145.12</v>
          </cell>
          <cell r="I1017">
            <v>4001321.16</v>
          </cell>
        </row>
        <row r="1018">
          <cell r="D1018" t="str">
            <v>489060</v>
          </cell>
          <cell r="E1018" t="str">
            <v>489060 Амортизация - класс оценки 60</v>
          </cell>
          <cell r="F1018">
            <v>0</v>
          </cell>
          <cell r="G1018">
            <v>18100835.969999999</v>
          </cell>
          <cell r="H1018">
            <v>18100835.969999999</v>
          </cell>
          <cell r="I1018">
            <v>3620920.63</v>
          </cell>
        </row>
        <row r="1019">
          <cell r="D1019" t="str">
            <v>489061</v>
          </cell>
          <cell r="E1019" t="str">
            <v>489061 Амортизация автотранспорта</v>
          </cell>
          <cell r="F1019">
            <v>0</v>
          </cell>
          <cell r="G1019">
            <v>0</v>
          </cell>
          <cell r="I1019">
            <v>86057785.900000006</v>
          </cell>
        </row>
        <row r="1020">
          <cell r="D1020" t="str">
            <v>489070</v>
          </cell>
          <cell r="E1020" t="str">
            <v>489070 Амортизация грузовых стеллажей</v>
          </cell>
          <cell r="F1020">
            <v>0</v>
          </cell>
          <cell r="G1020">
            <v>13584603.35</v>
          </cell>
          <cell r="H1020">
            <v>13584603.35</v>
          </cell>
          <cell r="I1020">
            <v>0</v>
          </cell>
        </row>
        <row r="1021">
          <cell r="D1021" t="str">
            <v>489080</v>
          </cell>
          <cell r="E1021" t="str">
            <v>489080 Амортизация аксессуаров</v>
          </cell>
          <cell r="F1021">
            <v>0</v>
          </cell>
          <cell r="G1021">
            <v>6263379.4500000002</v>
          </cell>
          <cell r="H1021">
            <v>6263379.4500000002</v>
          </cell>
          <cell r="I1021">
            <v>11530551.32</v>
          </cell>
        </row>
        <row r="1022">
          <cell r="D1022" t="str">
            <v>489090</v>
          </cell>
          <cell r="E1022" t="str">
            <v>489090 Амортизация проч.спец.оборудования</v>
          </cell>
          <cell r="F1022">
            <v>0</v>
          </cell>
          <cell r="G1022">
            <v>10925051.539999999</v>
          </cell>
          <cell r="H1022">
            <v>10925051.539999999</v>
          </cell>
          <cell r="I1022">
            <v>0</v>
          </cell>
        </row>
        <row r="1023">
          <cell r="D1023" t="str">
            <v>489101</v>
          </cell>
          <cell r="E1023" t="str">
            <v>489101 Амортизация здания</v>
          </cell>
          <cell r="F1023">
            <v>0</v>
          </cell>
          <cell r="G1023">
            <v>136614942.13999999</v>
          </cell>
          <cell r="H1023">
            <v>136614942.13999999</v>
          </cell>
          <cell r="I1023">
            <v>0</v>
          </cell>
        </row>
        <row r="1024">
          <cell r="D1024" t="str">
            <v>489120</v>
          </cell>
          <cell r="E1024" t="str">
            <v>489120 Амортизация  новых ОС до 10000 руб</v>
          </cell>
          <cell r="F1024">
            <v>0</v>
          </cell>
          <cell r="G1024">
            <v>0</v>
          </cell>
          <cell r="I1024">
            <v>0</v>
          </cell>
        </row>
        <row r="1025">
          <cell r="D1025" t="str">
            <v>489201</v>
          </cell>
          <cell r="E1025" t="str">
            <v>489201 Амортизация - класс оценки 201</v>
          </cell>
          <cell r="F1025">
            <v>0</v>
          </cell>
          <cell r="G1025">
            <v>20806838.140000001</v>
          </cell>
          <cell r="H1025">
            <v>20806838.140000001</v>
          </cell>
          <cell r="I1025">
            <v>0</v>
          </cell>
        </row>
        <row r="1026">
          <cell r="D1026" t="str">
            <v>489202</v>
          </cell>
          <cell r="E1026" t="str">
            <v>489202 Амортизация - класс оценки 202</v>
          </cell>
          <cell r="F1026">
            <v>0</v>
          </cell>
          <cell r="G1026">
            <v>3627.57</v>
          </cell>
          <cell r="H1026">
            <v>3627.57</v>
          </cell>
          <cell r="I1026">
            <v>0</v>
          </cell>
        </row>
        <row r="1027">
          <cell r="D1027" t="str">
            <v>489203</v>
          </cell>
          <cell r="E1027" t="str">
            <v>489203 Амортизация - класс оценки 203</v>
          </cell>
          <cell r="F1027">
            <v>0</v>
          </cell>
          <cell r="G1027">
            <v>0</v>
          </cell>
          <cell r="I1027">
            <v>0</v>
          </cell>
        </row>
        <row r="1028">
          <cell r="D1028" t="str">
            <v>489204</v>
          </cell>
          <cell r="E1028" t="str">
            <v>489204 Амортизация - класс оценки 204</v>
          </cell>
          <cell r="F1028">
            <v>0</v>
          </cell>
          <cell r="G1028">
            <v>0</v>
          </cell>
          <cell r="I1028">
            <v>0</v>
          </cell>
        </row>
        <row r="1029">
          <cell r="D1029" t="str">
            <v>489205</v>
          </cell>
          <cell r="E1029" t="str">
            <v>489205 Амортизация - класс оценки 205</v>
          </cell>
          <cell r="F1029">
            <v>0</v>
          </cell>
          <cell r="G1029">
            <v>0</v>
          </cell>
          <cell r="I1029">
            <v>-52173884.520000003</v>
          </cell>
        </row>
        <row r="1030">
          <cell r="D1030" t="str">
            <v>489206</v>
          </cell>
          <cell r="E1030" t="str">
            <v>489206 Амортизация - класс оценки 206</v>
          </cell>
          <cell r="F1030">
            <v>0</v>
          </cell>
          <cell r="G1030">
            <v>0</v>
          </cell>
          <cell r="I1030">
            <v>-350688055.45999998</v>
          </cell>
        </row>
        <row r="1031">
          <cell r="D1031" t="str">
            <v>489999</v>
          </cell>
          <cell r="E1031" t="str">
            <v>489999 Амортизация - корректировочный счет</v>
          </cell>
          <cell r="F1031">
            <v>0</v>
          </cell>
          <cell r="G1031">
            <v>0</v>
          </cell>
          <cell r="I1031">
            <v>0</v>
          </cell>
        </row>
        <row r="1032">
          <cell r="D1032" t="str">
            <v>499999</v>
          </cell>
          <cell r="E1032" t="str">
            <v>499999 Опрерационные расходы - корректировочный счет</v>
          </cell>
          <cell r="F1032">
            <v>0</v>
          </cell>
          <cell r="G1032">
            <v>0</v>
          </cell>
          <cell r="I1032">
            <v>0</v>
          </cell>
        </row>
        <row r="1033">
          <cell r="D1033" t="str">
            <v>531000</v>
          </cell>
          <cell r="E1033" t="str">
            <v>531000 Материальные расходы (закр)</v>
          </cell>
          <cell r="F1033">
            <v>-53010844.549999997</v>
          </cell>
          <cell r="G1033">
            <v>-142610984.81</v>
          </cell>
          <cell r="H1033">
            <v>-142610984.81</v>
          </cell>
          <cell r="I1033">
            <v>0</v>
          </cell>
        </row>
        <row r="1034">
          <cell r="D1034" t="str">
            <v>532000</v>
          </cell>
          <cell r="E1034" t="str">
            <v>532000 ФОТ (закр)</v>
          </cell>
          <cell r="F1034">
            <v>-219607566.50999999</v>
          </cell>
          <cell r="G1034">
            <v>-715064474.14999998</v>
          </cell>
          <cell r="H1034">
            <v>-715064474.14999998</v>
          </cell>
          <cell r="I1034">
            <v>0</v>
          </cell>
        </row>
        <row r="1035">
          <cell r="D1035" t="str">
            <v>533000</v>
          </cell>
          <cell r="E1035" t="str">
            <v>533000 ЕСН (закр)</v>
          </cell>
          <cell r="F1035">
            <v>-55090619.689999998</v>
          </cell>
          <cell r="G1035">
            <v>-90701034.659999996</v>
          </cell>
          <cell r="H1035">
            <v>-90701034.659999996</v>
          </cell>
          <cell r="I1035">
            <v>0</v>
          </cell>
        </row>
        <row r="1036">
          <cell r="D1036" t="str">
            <v>534000</v>
          </cell>
          <cell r="E1036" t="str">
            <v>534000 Амортизация (закр)</v>
          </cell>
          <cell r="F1036">
            <v>-80641967.780000001</v>
          </cell>
          <cell r="G1036">
            <v>0</v>
          </cell>
          <cell r="H1036">
            <v>0</v>
          </cell>
          <cell r="I1036">
            <v>0</v>
          </cell>
        </row>
        <row r="1037">
          <cell r="D1037" t="str">
            <v>534110</v>
          </cell>
          <cell r="E1037" t="str">
            <v>534110 Амортизация здания</v>
          </cell>
          <cell r="F1037">
            <v>79573105.010000005</v>
          </cell>
          <cell r="G1037">
            <v>0</v>
          </cell>
          <cell r="H1037">
            <v>0</v>
          </cell>
          <cell r="I1037">
            <v>0</v>
          </cell>
        </row>
        <row r="1038">
          <cell r="D1038" t="str">
            <v>534120</v>
          </cell>
          <cell r="E1038" t="str">
            <v>534120 Амортизация производственного оборудования</v>
          </cell>
          <cell r="F1038">
            <v>0</v>
          </cell>
          <cell r="G1038">
            <v>0</v>
          </cell>
          <cell r="I1038">
            <v>-14381832.800000001</v>
          </cell>
        </row>
        <row r="1039">
          <cell r="D1039" t="str">
            <v>534130</v>
          </cell>
          <cell r="E1039" t="str">
            <v>534130 Амортизация  оборудования</v>
          </cell>
          <cell r="F1039">
            <v>0</v>
          </cell>
          <cell r="G1039">
            <v>0</v>
          </cell>
          <cell r="I1039">
            <v>-46697192.509999998</v>
          </cell>
        </row>
        <row r="1040">
          <cell r="D1040" t="str">
            <v>534140</v>
          </cell>
          <cell r="E1040" t="str">
            <v>534140 Амортизация - класс оценки 201</v>
          </cell>
          <cell r="F1040">
            <v>1068862.77</v>
          </cell>
          <cell r="G1040">
            <v>0</v>
          </cell>
          <cell r="H1040">
            <v>0</v>
          </cell>
          <cell r="I1040">
            <v>0</v>
          </cell>
        </row>
        <row r="1041">
          <cell r="D1041" t="str">
            <v>534150</v>
          </cell>
          <cell r="E1041" t="str">
            <v>534150 Доход от корректировки амортизации</v>
          </cell>
          <cell r="F1041">
            <v>0</v>
          </cell>
          <cell r="G1041">
            <v>0</v>
          </cell>
          <cell r="I1041">
            <v>-168810205.53999999</v>
          </cell>
        </row>
        <row r="1042">
          <cell r="D1042" t="str">
            <v>535000</v>
          </cell>
          <cell r="E1042" t="str">
            <v>535000 Налоги (закр)</v>
          </cell>
          <cell r="F1042">
            <v>-514649.72</v>
          </cell>
          <cell r="G1042">
            <v>-46058998.689999998</v>
          </cell>
          <cell r="H1042">
            <v>-49244276.640000001</v>
          </cell>
          <cell r="I1042">
            <v>0</v>
          </cell>
        </row>
        <row r="1043">
          <cell r="D1043" t="str">
            <v>536000</v>
          </cell>
          <cell r="E1043" t="str">
            <v>536000 Резервы (закр)</v>
          </cell>
          <cell r="F1043">
            <v>-33645768.399999999</v>
          </cell>
          <cell r="G1043">
            <v>-284412320.55000001</v>
          </cell>
          <cell r="H1043">
            <v>-284412320.55000001</v>
          </cell>
          <cell r="I1043">
            <v>0</v>
          </cell>
        </row>
        <row r="1044">
          <cell r="D1044" t="str">
            <v>536005</v>
          </cell>
          <cell r="E1044" t="str">
            <v>536005 Доначисление резерва ПИ по бух.учету</v>
          </cell>
          <cell r="F1044">
            <v>10495500.869999999</v>
          </cell>
          <cell r="G1044">
            <v>0</v>
          </cell>
          <cell r="H1044">
            <v>0</v>
          </cell>
          <cell r="I1044">
            <v>0</v>
          </cell>
        </row>
        <row r="1045">
          <cell r="D1045" t="str">
            <v>537000</v>
          </cell>
          <cell r="E1045" t="str">
            <v>537000 Прочие расходы (закр)</v>
          </cell>
          <cell r="F1045">
            <v>-110675757.62</v>
          </cell>
          <cell r="G1045">
            <v>-652583915.54999995</v>
          </cell>
          <cell r="H1045">
            <v>-652583915.54999995</v>
          </cell>
          <cell r="I1045">
            <v>0</v>
          </cell>
        </row>
        <row r="1046">
          <cell r="D1046" t="str">
            <v>540000</v>
          </cell>
          <cell r="E1046" t="str">
            <v>540000 Отклонение от плановой с/с ГП</v>
          </cell>
          <cell r="F1046">
            <v>0</v>
          </cell>
          <cell r="G1046">
            <v>-64065574.109999999</v>
          </cell>
          <cell r="H1046">
            <v>-64065574.109999999</v>
          </cell>
          <cell r="I1046">
            <v>0</v>
          </cell>
        </row>
        <row r="1047">
          <cell r="D1047" t="str">
            <v>544100</v>
          </cell>
          <cell r="E1047" t="str">
            <v>544100 Материальные расходы (сч.10)</v>
          </cell>
          <cell r="F1047">
            <v>52049296.770000003</v>
          </cell>
          <cell r="G1047">
            <v>0</v>
          </cell>
          <cell r="H1047">
            <v>0</v>
          </cell>
          <cell r="I1047">
            <v>0</v>
          </cell>
        </row>
        <row r="1048">
          <cell r="D1048" t="str">
            <v>544150</v>
          </cell>
          <cell r="E1048" t="str">
            <v>544150 Материальные расходы (сч.10) (не прин.)</v>
          </cell>
          <cell r="F1048">
            <v>896907.98</v>
          </cell>
          <cell r="G1048">
            <v>0</v>
          </cell>
          <cell r="H1048">
            <v>0</v>
          </cell>
          <cell r="I1048">
            <v>0</v>
          </cell>
        </row>
        <row r="1049">
          <cell r="D1049" t="str">
            <v>544200</v>
          </cell>
          <cell r="E1049" t="str">
            <v>544200 Фонд Оплаты Труда</v>
          </cell>
          <cell r="F1049">
            <v>219417003.59</v>
          </cell>
          <cell r="G1049">
            <v>0</v>
          </cell>
          <cell r="H1049">
            <v>0</v>
          </cell>
          <cell r="I1049">
            <v>0</v>
          </cell>
        </row>
        <row r="1050">
          <cell r="D1050" t="str">
            <v>544250</v>
          </cell>
          <cell r="E1050" t="str">
            <v>544250 Фонд Оплаты Труда (не прин.)</v>
          </cell>
          <cell r="F1050">
            <v>183934.79</v>
          </cell>
          <cell r="G1050">
            <v>0</v>
          </cell>
          <cell r="H1050">
            <v>0</v>
          </cell>
          <cell r="I1050">
            <v>0</v>
          </cell>
        </row>
        <row r="1051">
          <cell r="D1051" t="str">
            <v>544300</v>
          </cell>
          <cell r="E1051" t="str">
            <v>544300 ЕСН</v>
          </cell>
          <cell r="F1051">
            <v>55090619.689999998</v>
          </cell>
          <cell r="G1051">
            <v>0</v>
          </cell>
          <cell r="H1051">
            <v>0</v>
          </cell>
          <cell r="I1051">
            <v>0</v>
          </cell>
        </row>
        <row r="1052">
          <cell r="D1052" t="str">
            <v>544350</v>
          </cell>
          <cell r="E1052" t="str">
            <v>544350 ЕСН (не прин.)</v>
          </cell>
          <cell r="F1052">
            <v>0</v>
          </cell>
          <cell r="G1052">
            <v>0</v>
          </cell>
          <cell r="I1052">
            <v>0</v>
          </cell>
        </row>
        <row r="1053">
          <cell r="D1053" t="str">
            <v>544400</v>
          </cell>
          <cell r="E1053" t="str">
            <v>544400 Амортизация</v>
          </cell>
          <cell r="F1053">
            <v>80641967.780000001</v>
          </cell>
          <cell r="G1053">
            <v>0</v>
          </cell>
          <cell r="H1053">
            <v>0</v>
          </cell>
          <cell r="I1053">
            <v>0</v>
          </cell>
        </row>
        <row r="1054">
          <cell r="D1054" t="str">
            <v>544450</v>
          </cell>
          <cell r="E1054" t="str">
            <v>544450 Амортизация (не прин.)</v>
          </cell>
          <cell r="F1054">
            <v>0</v>
          </cell>
          <cell r="G1054">
            <v>0</v>
          </cell>
          <cell r="I1054">
            <v>0</v>
          </cell>
        </row>
        <row r="1055">
          <cell r="D1055" t="str">
            <v>544500</v>
          </cell>
          <cell r="E1055" t="str">
            <v>544500 Налоги</v>
          </cell>
          <cell r="F1055">
            <v>431972.67</v>
          </cell>
          <cell r="G1055">
            <v>0</v>
          </cell>
          <cell r="H1055">
            <v>0</v>
          </cell>
          <cell r="I1055">
            <v>0</v>
          </cell>
        </row>
        <row r="1056">
          <cell r="D1056" t="str">
            <v>544550</v>
          </cell>
          <cell r="E1056" t="str">
            <v>544550 Налоги (не прин)</v>
          </cell>
          <cell r="F1056">
            <v>1817.05</v>
          </cell>
          <cell r="G1056">
            <v>0</v>
          </cell>
          <cell r="H1056">
            <v>0</v>
          </cell>
          <cell r="I1056">
            <v>0</v>
          </cell>
        </row>
        <row r="1057">
          <cell r="D1057" t="str">
            <v>544600</v>
          </cell>
          <cell r="E1057" t="str">
            <v>544600 Прочие расходы</v>
          </cell>
          <cell r="F1057">
            <v>109248756.94</v>
          </cell>
          <cell r="G1057">
            <v>0</v>
          </cell>
          <cell r="H1057">
            <v>0</v>
          </cell>
          <cell r="I1057">
            <v>0</v>
          </cell>
        </row>
        <row r="1058">
          <cell r="D1058" t="str">
            <v>544650</v>
          </cell>
          <cell r="E1058" t="str">
            <v>544650 Прочие расходы (не прин.)</v>
          </cell>
          <cell r="F1058">
            <v>518585.65</v>
          </cell>
          <cell r="G1058">
            <v>0</v>
          </cell>
          <cell r="H1058">
            <v>0</v>
          </cell>
          <cell r="I1058">
            <v>0</v>
          </cell>
        </row>
        <row r="1059">
          <cell r="D1059" t="str">
            <v>544700</v>
          </cell>
          <cell r="E1059" t="str">
            <v>544700 Прочие расходы по необлагаемым НДС</v>
          </cell>
          <cell r="F1059">
            <v>0</v>
          </cell>
          <cell r="G1059">
            <v>0</v>
          </cell>
          <cell r="I1059">
            <v>0</v>
          </cell>
        </row>
        <row r="1060">
          <cell r="D1060" t="str">
            <v>544750</v>
          </cell>
          <cell r="E1060" t="str">
            <v>544750 Прочие расходы по необлагаемым НДС (не прин)</v>
          </cell>
          <cell r="F1060">
            <v>0</v>
          </cell>
          <cell r="G1060">
            <v>0</v>
          </cell>
          <cell r="I1060">
            <v>0</v>
          </cell>
        </row>
        <row r="1061">
          <cell r="D1061" t="str">
            <v>544800</v>
          </cell>
          <cell r="E1061" t="str">
            <v>544800 Прочие расходы на нар. рекламу</v>
          </cell>
          <cell r="F1061">
            <v>0</v>
          </cell>
          <cell r="G1061">
            <v>0</v>
          </cell>
          <cell r="I1061">
            <v>0</v>
          </cell>
        </row>
        <row r="1062">
          <cell r="D1062" t="str">
            <v>544850</v>
          </cell>
          <cell r="E1062" t="str">
            <v>544850 Резервы</v>
          </cell>
          <cell r="F1062">
            <v>52179056.869999997</v>
          </cell>
          <cell r="G1062">
            <v>0</v>
          </cell>
          <cell r="H1062">
            <v>0</v>
          </cell>
          <cell r="I1062">
            <v>0</v>
          </cell>
        </row>
        <row r="1063">
          <cell r="D1063" t="str">
            <v>544999</v>
          </cell>
          <cell r="E1063" t="str">
            <v>544999 Счет закрытия 44 счета</v>
          </cell>
          <cell r="F1063">
            <v>0</v>
          </cell>
          <cell r="G1063">
            <v>0</v>
          </cell>
          <cell r="I1063">
            <v>632751170.83000004</v>
          </cell>
        </row>
        <row r="1064">
          <cell r="D1064" t="str">
            <v>590800</v>
          </cell>
          <cell r="E1064" t="str">
            <v>590800 Управленческие расходы</v>
          </cell>
          <cell r="F1064">
            <v>0</v>
          </cell>
          <cell r="G1064">
            <v>0</v>
          </cell>
          <cell r="I1064">
            <v>0</v>
          </cell>
        </row>
        <row r="1065">
          <cell r="D1065" t="str">
            <v>591105</v>
          </cell>
          <cell r="E1065" t="str">
            <v>591105 Излишки по рез.инвентаризации</v>
          </cell>
          <cell r="F1065">
            <v>0</v>
          </cell>
          <cell r="G1065">
            <v>0</v>
          </cell>
          <cell r="I1065">
            <v>16603851.27</v>
          </cell>
        </row>
        <row r="1066">
          <cell r="D1066" t="str">
            <v>591200</v>
          </cell>
          <cell r="E1066" t="str">
            <v>591200 Убытки от инвентаризации ОС</v>
          </cell>
          <cell r="F1066">
            <v>0</v>
          </cell>
          <cell r="G1066">
            <v>0</v>
          </cell>
          <cell r="I1066">
            <v>0</v>
          </cell>
        </row>
        <row r="1067">
          <cell r="D1067" t="str">
            <v>591205</v>
          </cell>
          <cell r="E1067" t="str">
            <v>591205 Прочие операционные расходы</v>
          </cell>
          <cell r="F1067">
            <v>1060542.96</v>
          </cell>
          <cell r="G1067">
            <v>1682785879.6099999</v>
          </cell>
          <cell r="H1067">
            <v>1685971157.5599999</v>
          </cell>
          <cell r="I1067">
            <v>0</v>
          </cell>
        </row>
        <row r="1068">
          <cell r="D1068" t="str">
            <v>591280</v>
          </cell>
          <cell r="E1068" t="str">
            <v>591280 Убытки от списания Финансовых вложений</v>
          </cell>
          <cell r="F1068">
            <v>0</v>
          </cell>
          <cell r="G1068">
            <v>0</v>
          </cell>
          <cell r="I1068">
            <v>0</v>
          </cell>
        </row>
        <row r="1069">
          <cell r="D1069" t="str">
            <v>790000</v>
          </cell>
          <cell r="E1069" t="str">
            <v>790000 Сырье</v>
          </cell>
          <cell r="F1069">
            <v>24833665.489999998</v>
          </cell>
          <cell r="G1069">
            <v>21627811.780000001</v>
          </cell>
          <cell r="H1069">
            <v>19491980.190000001</v>
          </cell>
          <cell r="I1069">
            <v>0</v>
          </cell>
        </row>
        <row r="1070">
          <cell r="D1070" t="str">
            <v>790009</v>
          </cell>
          <cell r="E1070" t="str">
            <v>790009 Сырье - коррект.счет</v>
          </cell>
          <cell r="F1070">
            <v>0</v>
          </cell>
          <cell r="G1070">
            <v>0</v>
          </cell>
          <cell r="I1070">
            <v>558076.87</v>
          </cell>
        </row>
        <row r="1071">
          <cell r="D1071" t="str">
            <v>790100</v>
          </cell>
          <cell r="E1071" t="str">
            <v>790100 Материально-производственные запасы</v>
          </cell>
          <cell r="F1071">
            <v>7357204.8399999999</v>
          </cell>
          <cell r="G1071">
            <v>9392337.3800000008</v>
          </cell>
          <cell r="H1071">
            <v>9392337.3800000008</v>
          </cell>
          <cell r="I1071">
            <v>0</v>
          </cell>
        </row>
        <row r="1072">
          <cell r="D1072" t="str">
            <v>791000</v>
          </cell>
          <cell r="E1072" t="str">
            <v>791000 Полуфабрикаты</v>
          </cell>
          <cell r="F1072">
            <v>0</v>
          </cell>
          <cell r="G1072">
            <v>0</v>
          </cell>
          <cell r="I1072">
            <v>-9313916352.4300003</v>
          </cell>
        </row>
        <row r="1073">
          <cell r="D1073" t="str">
            <v>791009</v>
          </cell>
          <cell r="E1073" t="str">
            <v>791009 Полуфабрикаты - коррект.счет</v>
          </cell>
          <cell r="F1073">
            <v>0</v>
          </cell>
          <cell r="G1073">
            <v>0</v>
          </cell>
          <cell r="I1073">
            <v>-327044.31</v>
          </cell>
        </row>
        <row r="1074">
          <cell r="D1074" t="str">
            <v>792000</v>
          </cell>
          <cell r="E1074" t="str">
            <v>792000 Готовая продукция</v>
          </cell>
          <cell r="F1074">
            <v>-192843.77</v>
          </cell>
          <cell r="G1074">
            <v>-92262.95</v>
          </cell>
          <cell r="H1074">
            <v>-936.64</v>
          </cell>
          <cell r="I1074">
            <v>-1622895990.6400001</v>
          </cell>
        </row>
        <row r="1075">
          <cell r="D1075" t="str">
            <v>792009</v>
          </cell>
          <cell r="E1075" t="str">
            <v>792009 Готовая продукция - коррект.счет</v>
          </cell>
          <cell r="F1075">
            <v>0</v>
          </cell>
          <cell r="G1075">
            <v>0</v>
          </cell>
          <cell r="I1075">
            <v>-1361351.74</v>
          </cell>
        </row>
        <row r="1076">
          <cell r="D1076" t="str">
            <v>800000</v>
          </cell>
          <cell r="E1076" t="str">
            <v>800000 Выручка FOOD розница</v>
          </cell>
          <cell r="F1076">
            <v>-3930696759.77</v>
          </cell>
          <cell r="G1076">
            <v>-13379031759.32</v>
          </cell>
          <cell r="H1076">
            <v>-13379031759.32</v>
          </cell>
          <cell r="I1076">
            <v>0</v>
          </cell>
        </row>
        <row r="1077">
          <cell r="D1077" t="str">
            <v>800010</v>
          </cell>
          <cell r="E1077" t="str">
            <v>800010 Выручка FOOD опт</v>
          </cell>
          <cell r="F1077">
            <v>-3336186.3</v>
          </cell>
          <cell r="G1077">
            <v>-12131919.98</v>
          </cell>
          <cell r="H1077">
            <v>-12131919.98</v>
          </cell>
          <cell r="I1077">
            <v>0</v>
          </cell>
        </row>
        <row r="1078">
          <cell r="D1078" t="str">
            <v>800100</v>
          </cell>
          <cell r="E1078" t="str">
            <v>800100 Выручка NON-FOOD розница</v>
          </cell>
          <cell r="F1078">
            <v>-802452682.40999997</v>
          </cell>
          <cell r="G1078">
            <v>-2579931231.1599998</v>
          </cell>
          <cell r="H1078">
            <v>-2579931231.1599998</v>
          </cell>
          <cell r="I1078">
            <v>0</v>
          </cell>
        </row>
        <row r="1079">
          <cell r="D1079" t="str">
            <v>800110</v>
          </cell>
          <cell r="E1079" t="str">
            <v>800110 Выручка NON-FOOD опт</v>
          </cell>
          <cell r="F1079">
            <v>-3086648.83</v>
          </cell>
          <cell r="G1079">
            <v>-25006723.91</v>
          </cell>
          <cell r="H1079">
            <v>-25006723.91</v>
          </cell>
          <cell r="I1079">
            <v>0</v>
          </cell>
        </row>
        <row r="1080">
          <cell r="D1080" t="str">
            <v>809000</v>
          </cell>
          <cell r="E1080" t="str">
            <v>809000 Выручка(НДС) от продажи товаров</v>
          </cell>
          <cell r="F1080">
            <v>-711142438.75999999</v>
          </cell>
          <cell r="G1080">
            <v>-2434786543.0700002</v>
          </cell>
          <cell r="H1080">
            <v>-2434786543.0700002</v>
          </cell>
          <cell r="I1080">
            <v>0</v>
          </cell>
        </row>
        <row r="1081">
          <cell r="D1081" t="str">
            <v>810000</v>
          </cell>
          <cell r="E1081" t="str">
            <v>810000 Выручка от продажи уцененных товаров</v>
          </cell>
          <cell r="F1081">
            <v>0</v>
          </cell>
          <cell r="G1081">
            <v>-1261.05</v>
          </cell>
          <cell r="H1081">
            <v>-1261.05</v>
          </cell>
          <cell r="I1081">
            <v>0</v>
          </cell>
        </row>
        <row r="1082">
          <cell r="D1082" t="str">
            <v>810005</v>
          </cell>
          <cell r="E1082" t="str">
            <v>810005 Выручка от продажи уцененных NON FOOD</v>
          </cell>
          <cell r="F1082">
            <v>0</v>
          </cell>
          <cell r="G1082">
            <v>0</v>
          </cell>
          <cell r="I1082">
            <v>0</v>
          </cell>
        </row>
        <row r="1083">
          <cell r="D1083" t="str">
            <v>820000</v>
          </cell>
          <cell r="E1083" t="str">
            <v>820000 Выручка от выбытия основных средств</v>
          </cell>
          <cell r="F1083">
            <v>0</v>
          </cell>
          <cell r="G1083">
            <v>-2254127.4</v>
          </cell>
          <cell r="H1083">
            <v>-2254127.4</v>
          </cell>
          <cell r="I1083">
            <v>0</v>
          </cell>
        </row>
        <row r="1084">
          <cell r="D1084" t="str">
            <v>820020</v>
          </cell>
          <cell r="E1084" t="str">
            <v>820020 Стоимость реализации земельных участков</v>
          </cell>
          <cell r="F1084">
            <v>0</v>
          </cell>
          <cell r="G1084">
            <v>-295511236.18000001</v>
          </cell>
          <cell r="H1084">
            <v>-295511236.18000001</v>
          </cell>
          <cell r="I1084">
            <v>0</v>
          </cell>
        </row>
        <row r="1085">
          <cell r="D1085" t="str">
            <v>820030</v>
          </cell>
          <cell r="E1085" t="str">
            <v>820030 Выручка от выполненных СМР</v>
          </cell>
          <cell r="F1085">
            <v>0</v>
          </cell>
          <cell r="G1085">
            <v>-14946059.32</v>
          </cell>
          <cell r="H1085">
            <v>-14946059.32</v>
          </cell>
          <cell r="I1085">
            <v>7645841626.5200005</v>
          </cell>
        </row>
        <row r="1086">
          <cell r="D1086" t="str">
            <v>820080</v>
          </cell>
          <cell r="E1086" t="str">
            <v>820080 Выручка от реализации Финансовых вложений</v>
          </cell>
          <cell r="F1086">
            <v>0</v>
          </cell>
          <cell r="G1086">
            <v>0</v>
          </cell>
          <cell r="I1086">
            <v>0</v>
          </cell>
        </row>
        <row r="1087">
          <cell r="D1087" t="str">
            <v>829000</v>
          </cell>
          <cell r="E1087" t="str">
            <v>829000 Выручка (НДС) от продажи основных средств</v>
          </cell>
          <cell r="F1087">
            <v>0</v>
          </cell>
          <cell r="G1087">
            <v>-3012333.64</v>
          </cell>
          <cell r="H1087">
            <v>-3012333.64</v>
          </cell>
          <cell r="I1087">
            <v>5815729.3399999999</v>
          </cell>
        </row>
        <row r="1088">
          <cell r="D1088" t="str">
            <v>829999</v>
          </cell>
          <cell r="E1088" t="str">
            <v>829999 Выручка от продаж - корректировочный счет</v>
          </cell>
          <cell r="F1088">
            <v>0</v>
          </cell>
          <cell r="G1088">
            <v>0</v>
          </cell>
          <cell r="I1088">
            <v>1322447676.45</v>
          </cell>
        </row>
        <row r="1089">
          <cell r="D1089" t="str">
            <v>831000</v>
          </cell>
          <cell r="E1089" t="str">
            <v>831000 Себестоимость товаров Food</v>
          </cell>
          <cell r="F1089">
            <v>3114908132.9200001</v>
          </cell>
          <cell r="G1089">
            <v>10689164168.32</v>
          </cell>
          <cell r="H1089">
            <v>10689164168.32</v>
          </cell>
          <cell r="I1089">
            <v>0</v>
          </cell>
        </row>
        <row r="1090">
          <cell r="D1090" t="str">
            <v>831010</v>
          </cell>
          <cell r="E1090" t="str">
            <v>831010 Себестоимость товаров Food (опт).</v>
          </cell>
          <cell r="F1090">
            <v>2913734.66</v>
          </cell>
          <cell r="G1090">
            <v>3993090.41</v>
          </cell>
          <cell r="H1090">
            <v>3993090.41</v>
          </cell>
          <cell r="I1090">
            <v>0</v>
          </cell>
        </row>
        <row r="1091">
          <cell r="D1091" t="str">
            <v>831090</v>
          </cell>
          <cell r="E1091" t="str">
            <v>831090 Отклонения в Себестоимости товаров Food</v>
          </cell>
          <cell r="F1091">
            <v>0</v>
          </cell>
          <cell r="G1091">
            <v>0</v>
          </cell>
          <cell r="I1091">
            <v>0</v>
          </cell>
        </row>
        <row r="1092">
          <cell r="D1092" t="str">
            <v>832000</v>
          </cell>
          <cell r="E1092" t="str">
            <v>832000 Себестоимость товаров Non- Food</v>
          </cell>
          <cell r="F1092">
            <v>656703692.59000003</v>
          </cell>
          <cell r="G1092">
            <v>2116260323.8399999</v>
          </cell>
          <cell r="H1092">
            <v>2116260323.8399999</v>
          </cell>
          <cell r="I1092">
            <v>9636.3700000000008</v>
          </cell>
        </row>
        <row r="1093">
          <cell r="D1093" t="str">
            <v>832010</v>
          </cell>
          <cell r="E1093" t="str">
            <v>832010 Себестоимость товаров Non- Food (Опт)</v>
          </cell>
          <cell r="F1093">
            <v>3099017.85</v>
          </cell>
          <cell r="G1093">
            <v>3316075.34</v>
          </cell>
          <cell r="H1093">
            <v>3316075.34</v>
          </cell>
          <cell r="I1093">
            <v>0</v>
          </cell>
        </row>
        <row r="1094">
          <cell r="D1094" t="str">
            <v>832090</v>
          </cell>
          <cell r="E1094" t="str">
            <v>832090 Отклонения в Себестоимости товаровов Non- Food</v>
          </cell>
          <cell r="F1094">
            <v>0</v>
          </cell>
          <cell r="G1094">
            <v>0</v>
          </cell>
          <cell r="I1094">
            <v>585998546.85000002</v>
          </cell>
        </row>
        <row r="1095">
          <cell r="D1095" t="str">
            <v>833000</v>
          </cell>
          <cell r="E1095" t="str">
            <v>833000 Себестоимость упаковки</v>
          </cell>
          <cell r="F1095">
            <v>0</v>
          </cell>
          <cell r="G1095">
            <v>0</v>
          </cell>
          <cell r="I1095">
            <v>0</v>
          </cell>
        </row>
        <row r="1096">
          <cell r="D1096" t="str">
            <v>834000</v>
          </cell>
          <cell r="E1096" t="str">
            <v>834000 Себестоимость сырья</v>
          </cell>
          <cell r="F1096">
            <v>0</v>
          </cell>
          <cell r="G1096">
            <v>0</v>
          </cell>
          <cell r="I1096">
            <v>4905463.79</v>
          </cell>
        </row>
        <row r="1097">
          <cell r="D1097" t="str">
            <v>834100</v>
          </cell>
          <cell r="E1097" t="str">
            <v>834100 Себестоимость полуфабрикатов</v>
          </cell>
          <cell r="F1097">
            <v>0</v>
          </cell>
          <cell r="G1097">
            <v>0</v>
          </cell>
          <cell r="I1097">
            <v>0</v>
          </cell>
        </row>
        <row r="1098">
          <cell r="D1098" t="str">
            <v>834200</v>
          </cell>
          <cell r="E1098" t="str">
            <v>834200 Себестоимость готовой продукции</v>
          </cell>
          <cell r="F1098">
            <v>307092892.38999999</v>
          </cell>
          <cell r="G1098">
            <v>1008499823.21</v>
          </cell>
          <cell r="H1098">
            <v>1008499823.21</v>
          </cell>
          <cell r="I1098">
            <v>0</v>
          </cell>
        </row>
        <row r="1099">
          <cell r="D1099" t="str">
            <v>834210</v>
          </cell>
          <cell r="E1099" t="str">
            <v>834210 Себестоимость готовой продукции (опт)</v>
          </cell>
          <cell r="F1099">
            <v>66341.89</v>
          </cell>
          <cell r="G1099">
            <v>63068.03</v>
          </cell>
          <cell r="H1099">
            <v>63068.03</v>
          </cell>
          <cell r="I1099">
            <v>0</v>
          </cell>
        </row>
        <row r="1100">
          <cell r="D1100" t="str">
            <v>834290</v>
          </cell>
          <cell r="E1100" t="str">
            <v>834290 Отклонения в Себестоимости готовой продукции</v>
          </cell>
          <cell r="F1100">
            <v>0</v>
          </cell>
          <cell r="G1100">
            <v>0</v>
          </cell>
          <cell r="I1100">
            <v>-13494870.01</v>
          </cell>
        </row>
        <row r="1101">
          <cell r="D1101" t="str">
            <v>835000</v>
          </cell>
          <cell r="E1101" t="str">
            <v>835000 Себестоимость дисконтных карт</v>
          </cell>
          <cell r="F1101">
            <v>325650.98</v>
          </cell>
          <cell r="G1101">
            <v>704891.55</v>
          </cell>
          <cell r="H1101">
            <v>704891.55</v>
          </cell>
          <cell r="I1101">
            <v>0</v>
          </cell>
        </row>
        <row r="1102">
          <cell r="D1102" t="str">
            <v>839000</v>
          </cell>
          <cell r="E1102" t="str">
            <v>839000 Себестоимость уцененных товаров (продажи сотр.)</v>
          </cell>
          <cell r="F1102">
            <v>0</v>
          </cell>
          <cell r="G1102">
            <v>0</v>
          </cell>
          <cell r="I1102">
            <v>-4246200.83</v>
          </cell>
        </row>
        <row r="1103">
          <cell r="D1103" t="str">
            <v>839999</v>
          </cell>
          <cell r="E1103" t="str">
            <v>839999 Себестоимость - корректировочный счет</v>
          </cell>
          <cell r="F1103">
            <v>0</v>
          </cell>
          <cell r="G1103">
            <v>0</v>
          </cell>
          <cell r="I1103">
            <v>-56355556.43</v>
          </cell>
        </row>
        <row r="1104">
          <cell r="D1104" t="str">
            <v>840000</v>
          </cell>
          <cell r="E1104" t="str">
            <v>840000 Продажа дисконтных карт</v>
          </cell>
          <cell r="F1104">
            <v>-8036014.04</v>
          </cell>
          <cell r="G1104">
            <v>-22477278.300000001</v>
          </cell>
          <cell r="H1104">
            <v>-22477278.300000001</v>
          </cell>
          <cell r="I1104">
            <v>0</v>
          </cell>
        </row>
        <row r="1105">
          <cell r="D1105" t="str">
            <v>840010</v>
          </cell>
          <cell r="E1105" t="str">
            <v>840010 Доходы от питания (столовая)</v>
          </cell>
          <cell r="F1105">
            <v>-74254.240000000005</v>
          </cell>
          <cell r="G1105">
            <v>0</v>
          </cell>
          <cell r="H1105">
            <v>0</v>
          </cell>
          <cell r="I1105">
            <v>0</v>
          </cell>
        </row>
        <row r="1106">
          <cell r="D1106" t="str">
            <v>840020</v>
          </cell>
          <cell r="E1106" t="str">
            <v>840020 Продажа вторичного сырья</v>
          </cell>
          <cell r="F1106">
            <v>-502856.77</v>
          </cell>
          <cell r="G1106">
            <v>-1314254.05</v>
          </cell>
          <cell r="H1106">
            <v>-1314254.05</v>
          </cell>
          <cell r="I1106">
            <v>0</v>
          </cell>
        </row>
        <row r="1107">
          <cell r="D1107" t="str">
            <v>840030</v>
          </cell>
          <cell r="E1107" t="str">
            <v>840030 Продажа паллет</v>
          </cell>
          <cell r="F1107">
            <v>-29672360.489999998</v>
          </cell>
          <cell r="G1107">
            <v>-93121519.120000005</v>
          </cell>
          <cell r="H1107">
            <v>-93121519.120000005</v>
          </cell>
          <cell r="I1107">
            <v>-28593</v>
          </cell>
        </row>
        <row r="1108">
          <cell r="D1108" t="str">
            <v>840040</v>
          </cell>
          <cell r="E1108" t="str">
            <v>840040 Прочие продажи (агентские)</v>
          </cell>
          <cell r="F1108">
            <v>0</v>
          </cell>
          <cell r="G1108">
            <v>-34406.78</v>
          </cell>
          <cell r="H1108">
            <v>-34406.78</v>
          </cell>
          <cell r="I1108">
            <v>0</v>
          </cell>
        </row>
        <row r="1109">
          <cell r="D1109" t="str">
            <v>840042</v>
          </cell>
          <cell r="E1109" t="str">
            <v>840042 Выручка за тур.путевки (принципала)</v>
          </cell>
          <cell r="F1109">
            <v>0</v>
          </cell>
          <cell r="G1109">
            <v>0</v>
          </cell>
          <cell r="H1109">
            <v>0</v>
          </cell>
          <cell r="I1109">
            <v>0</v>
          </cell>
        </row>
        <row r="1110">
          <cell r="D1110" t="str">
            <v>840044</v>
          </cell>
          <cell r="E1110" t="str">
            <v>840044 Платежи агента принципалу</v>
          </cell>
          <cell r="F1110">
            <v>0</v>
          </cell>
          <cell r="G1110">
            <v>0</v>
          </cell>
          <cell r="I1110">
            <v>0</v>
          </cell>
        </row>
        <row r="1111">
          <cell r="D1111" t="str">
            <v>840050</v>
          </cell>
          <cell r="E1111" t="str">
            <v>840050 Продажа услуг</v>
          </cell>
          <cell r="F1111">
            <v>-176125.34</v>
          </cell>
          <cell r="G1111">
            <v>-567570.86</v>
          </cell>
          <cell r="H1111">
            <v>-567570.86</v>
          </cell>
          <cell r="I1111">
            <v>0</v>
          </cell>
        </row>
        <row r="1112">
          <cell r="D1112" t="str">
            <v>840060</v>
          </cell>
          <cell r="E1112" t="str">
            <v>840060 ПаллетоместаКаталог</v>
          </cell>
          <cell r="F1112">
            <v>-17193020.289999999</v>
          </cell>
          <cell r="G1112">
            <v>0</v>
          </cell>
          <cell r="H1112">
            <v>0</v>
          </cell>
          <cell r="I1112">
            <v>0</v>
          </cell>
        </row>
        <row r="1113">
          <cell r="D1113" t="str">
            <v>840070</v>
          </cell>
          <cell r="E1113" t="str">
            <v>840070 ПаллетоместаГондола</v>
          </cell>
          <cell r="F1113">
            <v>-4894032.38</v>
          </cell>
          <cell r="G1113">
            <v>0</v>
          </cell>
          <cell r="H1113">
            <v>0</v>
          </cell>
          <cell r="I1113">
            <v>0</v>
          </cell>
        </row>
        <row r="1114">
          <cell r="D1114" t="str">
            <v>840080</v>
          </cell>
          <cell r="E1114" t="str">
            <v>840080 ПаллетоместаПромоостров</v>
          </cell>
          <cell r="F1114">
            <v>-1252315.49</v>
          </cell>
          <cell r="G1114">
            <v>0</v>
          </cell>
          <cell r="H1114">
            <v>0</v>
          </cell>
          <cell r="I1114">
            <v>0</v>
          </cell>
        </row>
        <row r="1115">
          <cell r="D1115" t="str">
            <v>840090</v>
          </cell>
          <cell r="E1115" t="str">
            <v>840090 ПаллетоместаКассовая зона</v>
          </cell>
          <cell r="F1115">
            <v>-3362818.25</v>
          </cell>
          <cell r="G1115">
            <v>0</v>
          </cell>
          <cell r="H1115">
            <v>0</v>
          </cell>
          <cell r="I1115">
            <v>-16583281.699999999</v>
          </cell>
        </row>
        <row r="1116">
          <cell r="D1116" t="str">
            <v>840100</v>
          </cell>
          <cell r="E1116" t="str">
            <v>840100 ПаллетоместаДегустация</v>
          </cell>
          <cell r="F1116">
            <v>0</v>
          </cell>
          <cell r="G1116">
            <v>0</v>
          </cell>
          <cell r="I1116">
            <v>-17905638.649999999</v>
          </cell>
        </row>
        <row r="1117">
          <cell r="D1117" t="str">
            <v>841000</v>
          </cell>
          <cell r="E1117" t="str">
            <v>841000 Штрафы, вычеты</v>
          </cell>
          <cell r="F1117">
            <v>0</v>
          </cell>
          <cell r="G1117">
            <v>0</v>
          </cell>
          <cell r="I1117">
            <v>0</v>
          </cell>
        </row>
        <row r="1118">
          <cell r="D1118" t="str">
            <v>841010</v>
          </cell>
          <cell r="E1118" t="str">
            <v>841010 Обучение сторонних организаций</v>
          </cell>
          <cell r="F1118">
            <v>0</v>
          </cell>
          <cell r="G1118">
            <v>0</v>
          </cell>
          <cell r="I1118">
            <v>-29124898.670000002</v>
          </cell>
        </row>
        <row r="1119">
          <cell r="D1119" t="str">
            <v>842000</v>
          </cell>
          <cell r="E1119" t="str">
            <v>842000 Доход от рекламы - внутренние рекламоносители</v>
          </cell>
          <cell r="F1119">
            <v>0</v>
          </cell>
          <cell r="G1119">
            <v>0</v>
          </cell>
          <cell r="I1119">
            <v>-513006.73</v>
          </cell>
        </row>
        <row r="1120">
          <cell r="D1120" t="str">
            <v>842010</v>
          </cell>
          <cell r="E1120" t="str">
            <v>842010 Доход от рекламы - внешние рекламоносители</v>
          </cell>
          <cell r="F1120">
            <v>0</v>
          </cell>
          <cell r="G1120">
            <v>0</v>
          </cell>
          <cell r="I1120">
            <v>0</v>
          </cell>
        </row>
        <row r="1121">
          <cell r="D1121" t="str">
            <v>842020</v>
          </cell>
          <cell r="E1121" t="str">
            <v>842020 Доход от рекламы - интернет-сайт</v>
          </cell>
          <cell r="F1121">
            <v>0</v>
          </cell>
          <cell r="G1121">
            <v>0</v>
          </cell>
          <cell r="I1121">
            <v>0</v>
          </cell>
        </row>
        <row r="1122">
          <cell r="D1122" t="str">
            <v>843000</v>
          </cell>
          <cell r="E1122" t="str">
            <v>843000 Доход от аренды помещений</v>
          </cell>
          <cell r="F1122">
            <v>-18190201.539999999</v>
          </cell>
          <cell r="G1122">
            <v>-48583427.439999998</v>
          </cell>
          <cell r="H1122">
            <v>-48583427.439999998</v>
          </cell>
          <cell r="I1122">
            <v>0</v>
          </cell>
        </row>
        <row r="1123">
          <cell r="D1123" t="str">
            <v>843010</v>
          </cell>
          <cell r="E1123" t="str">
            <v>843010 Доход от аренды имущества</v>
          </cell>
          <cell r="F1123">
            <v>0</v>
          </cell>
          <cell r="G1123">
            <v>0</v>
          </cell>
          <cell r="I1123">
            <v>0</v>
          </cell>
        </row>
        <row r="1124">
          <cell r="D1124" t="str">
            <v>843020</v>
          </cell>
          <cell r="E1124" t="str">
            <v>843020 Доход от промо-мест</v>
          </cell>
          <cell r="F1124">
            <v>-3941155.51</v>
          </cell>
          <cell r="G1124">
            <v>-14953394.630000001</v>
          </cell>
          <cell r="H1124">
            <v>-14953394.630000001</v>
          </cell>
          <cell r="I1124">
            <v>0</v>
          </cell>
        </row>
        <row r="1125">
          <cell r="D1125" t="str">
            <v>843030</v>
          </cell>
          <cell r="E1125" t="str">
            <v>843030 Маркетинговые услуги (разового спонсорство)</v>
          </cell>
          <cell r="F1125">
            <v>-11458.49</v>
          </cell>
          <cell r="G1125">
            <v>-7697060.0800000001</v>
          </cell>
          <cell r="H1125">
            <v>-7697060.0800000001</v>
          </cell>
          <cell r="I1125">
            <v>0</v>
          </cell>
        </row>
        <row r="1126">
          <cell r="D1126" t="str">
            <v>843040</v>
          </cell>
          <cell r="E1126" t="str">
            <v>843040 Доход от рекламных мест</v>
          </cell>
          <cell r="F1126">
            <v>-1059158.78</v>
          </cell>
          <cell r="G1126">
            <v>-25967236.23</v>
          </cell>
          <cell r="H1126">
            <v>-25967236.23</v>
          </cell>
          <cell r="I1126">
            <v>0</v>
          </cell>
        </row>
        <row r="1127">
          <cell r="D1127" t="str">
            <v>843050</v>
          </cell>
          <cell r="E1127" t="str">
            <v>843050 Доход Наружная реклама</v>
          </cell>
          <cell r="F1127">
            <v>-355342.5</v>
          </cell>
          <cell r="G1127">
            <v>0</v>
          </cell>
          <cell r="H1127">
            <v>0</v>
          </cell>
          <cell r="I1127">
            <v>0</v>
          </cell>
        </row>
        <row r="1128">
          <cell r="D1128" t="str">
            <v>843090</v>
          </cell>
          <cell r="E1128" t="str">
            <v>843090 Выручка с суммовых разниц</v>
          </cell>
          <cell r="F1128">
            <v>-59.27</v>
          </cell>
          <cell r="G1128">
            <v>-3328.86</v>
          </cell>
          <cell r="H1128">
            <v>-3328.86</v>
          </cell>
          <cell r="I1128">
            <v>0</v>
          </cell>
        </row>
        <row r="1129">
          <cell r="D1129" t="str">
            <v>844000</v>
          </cell>
          <cell r="E1129" t="str">
            <v>844000 Доход от корректировки амортизации</v>
          </cell>
          <cell r="F1129">
            <v>0</v>
          </cell>
          <cell r="G1129">
            <v>0</v>
          </cell>
          <cell r="I1129">
            <v>0</v>
          </cell>
        </row>
        <row r="1130">
          <cell r="D1130" t="str">
            <v>845020</v>
          </cell>
          <cell r="E1130" t="str">
            <v>845020 Продажа вторичного сырья (у)</v>
          </cell>
          <cell r="F1130">
            <v>0</v>
          </cell>
          <cell r="G1130">
            <v>-1661262.26</v>
          </cell>
          <cell r="H1130">
            <v>-1661262.26</v>
          </cell>
          <cell r="I1130">
            <v>0</v>
          </cell>
        </row>
        <row r="1131">
          <cell r="D1131" t="str">
            <v>849000</v>
          </cell>
          <cell r="E1131" t="str">
            <v>849000 Выручка (НДС) по дисконтным картам</v>
          </cell>
          <cell r="F1131">
            <v>0</v>
          </cell>
          <cell r="G1131">
            <v>0</v>
          </cell>
          <cell r="I1131">
            <v>0</v>
          </cell>
        </row>
        <row r="1132">
          <cell r="D1132" t="str">
            <v>849010</v>
          </cell>
          <cell r="E1132" t="str">
            <v>849010 Исходящий НДСс сумовых разниц</v>
          </cell>
          <cell r="F1132">
            <v>0</v>
          </cell>
          <cell r="G1132">
            <v>0</v>
          </cell>
          <cell r="I1132">
            <v>0</v>
          </cell>
        </row>
        <row r="1133">
          <cell r="D1133" t="str">
            <v>849100</v>
          </cell>
          <cell r="E1133" t="str">
            <v>849100 Выручка (НДС) по оказанным услугам</v>
          </cell>
          <cell r="F1133">
            <v>-3489598.58</v>
          </cell>
          <cell r="G1133">
            <v>-22748903.370000001</v>
          </cell>
          <cell r="H1133">
            <v>-22748903.370000001</v>
          </cell>
          <cell r="I1133">
            <v>0</v>
          </cell>
        </row>
        <row r="1134">
          <cell r="D1134" t="str">
            <v>849200</v>
          </cell>
          <cell r="E1134" t="str">
            <v>849200 Выручка (НДС) по оказанным услугам рекламного хар.</v>
          </cell>
          <cell r="F1134">
            <v>-14871582.67</v>
          </cell>
          <cell r="G1134">
            <v>-16457457.5</v>
          </cell>
          <cell r="H1134">
            <v>-16457457.5</v>
          </cell>
          <cell r="I1134">
            <v>0</v>
          </cell>
        </row>
        <row r="1135">
          <cell r="D1135" t="str">
            <v>850000</v>
          </cell>
          <cell r="E1135" t="str">
            <v>850000 Доходы от финансовой деятельности</v>
          </cell>
          <cell r="F1135">
            <v>0</v>
          </cell>
          <cell r="G1135">
            <v>0</v>
          </cell>
          <cell r="I1135">
            <v>0</v>
          </cell>
        </row>
        <row r="1136">
          <cell r="D1136" t="str">
            <v>850010</v>
          </cell>
          <cell r="E1136" t="str">
            <v>850010 Себестоимость Основных средств</v>
          </cell>
          <cell r="F1136">
            <v>0</v>
          </cell>
          <cell r="G1136">
            <v>0</v>
          </cell>
          <cell r="I1136">
            <v>0</v>
          </cell>
        </row>
        <row r="1137">
          <cell r="D1137" t="str">
            <v>850020</v>
          </cell>
          <cell r="E1137" t="str">
            <v>850020 Себестоимость земельных участков</v>
          </cell>
          <cell r="F1137">
            <v>0</v>
          </cell>
          <cell r="G1137">
            <v>295511236.18000001</v>
          </cell>
          <cell r="H1137">
            <v>295511236.18000001</v>
          </cell>
          <cell r="I1137">
            <v>0</v>
          </cell>
        </row>
        <row r="1138">
          <cell r="D1138" t="str">
            <v>850030</v>
          </cell>
          <cell r="E1138" t="str">
            <v>850030 Себестоимость выполненных СМР</v>
          </cell>
          <cell r="F1138">
            <v>0</v>
          </cell>
          <cell r="G1138">
            <v>14946059.32</v>
          </cell>
          <cell r="H1138">
            <v>14946059.32</v>
          </cell>
          <cell r="I1138">
            <v>0</v>
          </cell>
        </row>
        <row r="1139">
          <cell r="D1139" t="str">
            <v>850400</v>
          </cell>
          <cell r="E1139" t="str">
            <v>850400 Себестоимость Основных средств</v>
          </cell>
          <cell r="F1139">
            <v>0</v>
          </cell>
          <cell r="G1139">
            <v>0</v>
          </cell>
          <cell r="I1139">
            <v>0</v>
          </cell>
        </row>
        <row r="1140">
          <cell r="D1140" t="str">
            <v>850420</v>
          </cell>
          <cell r="E1140" t="str">
            <v>850420 Себестоимость земельных участков</v>
          </cell>
          <cell r="F1140">
            <v>0</v>
          </cell>
          <cell r="G1140">
            <v>0</v>
          </cell>
          <cell r="I1140">
            <v>0</v>
          </cell>
        </row>
        <row r="1141">
          <cell r="D1141" t="str">
            <v>850430</v>
          </cell>
          <cell r="E1141" t="str">
            <v>850430 Себестоимость выполненных СМР</v>
          </cell>
          <cell r="F1141">
            <v>0</v>
          </cell>
          <cell r="G1141">
            <v>0</v>
          </cell>
          <cell r="I1141">
            <v>0</v>
          </cell>
        </row>
        <row r="1142">
          <cell r="D1142" t="str">
            <v>850480</v>
          </cell>
          <cell r="E1142" t="str">
            <v>850480 Себестоимость Финансовых вложений</v>
          </cell>
          <cell r="F1142">
            <v>0</v>
          </cell>
          <cell r="G1142">
            <v>0</v>
          </cell>
          <cell r="I1142">
            <v>0</v>
          </cell>
        </row>
        <row r="1143">
          <cell r="D1143" t="str">
            <v>884000</v>
          </cell>
          <cell r="E1143" t="str">
            <v>884000 Бонусы</v>
          </cell>
          <cell r="F1143">
            <v>0</v>
          </cell>
          <cell r="G1143">
            <v>0</v>
          </cell>
          <cell r="I1143">
            <v>0</v>
          </cell>
        </row>
        <row r="1144">
          <cell r="D1144" t="str">
            <v>884010</v>
          </cell>
          <cell r="E1144" t="str">
            <v>884010 Корректировки по результатам сверок</v>
          </cell>
          <cell r="F1144">
            <v>0</v>
          </cell>
          <cell r="G1144">
            <v>0</v>
          </cell>
          <cell r="I1144">
            <v>0</v>
          </cell>
        </row>
        <row r="1145">
          <cell r="D1145" t="str">
            <v>884020</v>
          </cell>
          <cell r="E1145" t="str">
            <v>884020 Корректировки по товарам</v>
          </cell>
          <cell r="F1145">
            <v>0</v>
          </cell>
          <cell r="G1145">
            <v>0</v>
          </cell>
          <cell r="I1145">
            <v>0</v>
          </cell>
        </row>
        <row r="1146">
          <cell r="D1146" t="str">
            <v>884030</v>
          </cell>
          <cell r="E1146" t="str">
            <v>884030 Корректировки при оприходовании ОС задним числом</v>
          </cell>
          <cell r="F1146">
            <v>0</v>
          </cell>
          <cell r="G1146">
            <v>0</v>
          </cell>
          <cell r="I1146">
            <v>0</v>
          </cell>
        </row>
        <row r="1147">
          <cell r="D1147" t="str">
            <v>889999</v>
          </cell>
          <cell r="E1147" t="str">
            <v>889999 Внеоперационныая выручка - корректировочный счет</v>
          </cell>
          <cell r="F1147">
            <v>0</v>
          </cell>
          <cell r="G1147">
            <v>0</v>
          </cell>
          <cell r="I1147">
            <v>0</v>
          </cell>
        </row>
        <row r="1148">
          <cell r="D1148" t="str">
            <v>890000</v>
          </cell>
          <cell r="E1148" t="str">
            <v>890000 Выручка (НДС) - корресп.счет</v>
          </cell>
          <cell r="F1148">
            <v>729503620.00999999</v>
          </cell>
          <cell r="G1148">
            <v>2477240253.9099998</v>
          </cell>
          <cell r="H1148">
            <v>2477240253.9099998</v>
          </cell>
          <cell r="I1148">
            <v>0</v>
          </cell>
        </row>
        <row r="1149">
          <cell r="D1149" t="str">
            <v>890010</v>
          </cell>
          <cell r="E1149" t="str">
            <v>890010 Выручка (НДС сумм.разн.) - корресп.счет</v>
          </cell>
          <cell r="F1149">
            <v>0</v>
          </cell>
          <cell r="G1149">
            <v>0</v>
          </cell>
          <cell r="I1149">
            <v>0</v>
          </cell>
        </row>
        <row r="1150">
          <cell r="D1150" t="str">
            <v>900000</v>
          </cell>
          <cell r="E1150" t="str">
            <v>900000 Перенос результата текущего года</v>
          </cell>
          <cell r="F1150">
            <v>-960501427.02999997</v>
          </cell>
          <cell r="G1150">
            <v>-386660455.94</v>
          </cell>
          <cell r="H1150">
            <v>-386660455.94</v>
          </cell>
          <cell r="I1150">
            <v>-546534409.04999995</v>
          </cell>
        </row>
        <row r="1151">
          <cell r="D1151" t="str">
            <v>900001</v>
          </cell>
          <cell r="E1151" t="str">
            <v>900001 Перенос результата текущего года - Y</v>
          </cell>
          <cell r="F1151">
            <v>0</v>
          </cell>
          <cell r="G1151">
            <v>0</v>
          </cell>
          <cell r="I1151">
            <v>-61469439.829999998</v>
          </cell>
        </row>
        <row r="1152">
          <cell r="D1152" t="str">
            <v>900002</v>
          </cell>
          <cell r="E1152" t="str">
            <v>900002 Корректировка запаса (НДС)</v>
          </cell>
          <cell r="F1152">
            <v>0</v>
          </cell>
          <cell r="G1152">
            <v>0</v>
          </cell>
          <cell r="I1152">
            <v>0</v>
          </cell>
        </row>
        <row r="1153">
          <cell r="D1153" t="str">
            <v>900003</v>
          </cell>
          <cell r="E1153" t="str">
            <v>900003 Перенос результата текущего года (бух.учет)</v>
          </cell>
          <cell r="F1153">
            <v>0</v>
          </cell>
          <cell r="G1153">
            <v>312711422.89999998</v>
          </cell>
          <cell r="H1153">
            <v>312711422.89999998</v>
          </cell>
          <cell r="I1153">
            <v>0</v>
          </cell>
        </row>
        <row r="1154">
          <cell r="D1154" t="str">
            <v>900010</v>
          </cell>
          <cell r="E1154" t="str">
            <v>900010 Перенос результата текущего периода</v>
          </cell>
          <cell r="F1154">
            <v>-546534409.04999995</v>
          </cell>
          <cell r="G1154">
            <v>-546534409.04999995</v>
          </cell>
          <cell r="H1154">
            <v>-546534409.04999995</v>
          </cell>
          <cell r="I1154">
            <v>-308139106.38</v>
          </cell>
        </row>
        <row r="1155">
          <cell r="D1155" t="str">
            <v>900099</v>
          </cell>
          <cell r="E1155" t="str">
            <v>900099 Корректировка спама</v>
          </cell>
          <cell r="F1155">
            <v>0</v>
          </cell>
          <cell r="G1155">
            <v>0</v>
          </cell>
          <cell r="I1155">
            <v>0</v>
          </cell>
        </row>
        <row r="1156">
          <cell r="D1156" t="str">
            <v>990030</v>
          </cell>
          <cell r="E1156" t="str">
            <v>990030 Кр счет зачетных бонусов</v>
          </cell>
          <cell r="F1156">
            <v>-1549931.28</v>
          </cell>
          <cell r="G1156">
            <v>-138637.87</v>
          </cell>
          <cell r="H1156">
            <v>-138637.87</v>
          </cell>
          <cell r="I1156">
            <v>308139106.38</v>
          </cell>
        </row>
        <row r="1157">
          <cell r="D1157" t="str">
            <v>990091</v>
          </cell>
          <cell r="E1157" t="str">
            <v>990091 Z Отчет зачтенных бонусов</v>
          </cell>
          <cell r="F1157">
            <v>1549931.28</v>
          </cell>
          <cell r="G1157">
            <v>138637.87</v>
          </cell>
          <cell r="H1157">
            <v>138637.87</v>
          </cell>
          <cell r="I1157">
            <v>0</v>
          </cell>
        </row>
        <row r="1158">
          <cell r="D1158" t="str">
            <v>999010</v>
          </cell>
          <cell r="E1158" t="str">
            <v>999010 Отчет кассиров: оборот по кредитным картам</v>
          </cell>
          <cell r="F1158">
            <v>-1256415700.1099999</v>
          </cell>
          <cell r="G1158">
            <v>-994072801.66999996</v>
          </cell>
          <cell r="H1158">
            <v>-994072801.66999996</v>
          </cell>
          <cell r="I1158">
            <v>81700</v>
          </cell>
        </row>
        <row r="1159">
          <cell r="D1159" t="str">
            <v>999020</v>
          </cell>
          <cell r="E1159" t="str">
            <v>999020 Отчет кассиров: ваучеры</v>
          </cell>
          <cell r="F1159">
            <v>12778.82</v>
          </cell>
          <cell r="G1159">
            <v>11377.53</v>
          </cell>
          <cell r="H1159">
            <v>11377.53</v>
          </cell>
          <cell r="I1159">
            <v>0</v>
          </cell>
        </row>
        <row r="1160">
          <cell r="D1160" t="str">
            <v>999090</v>
          </cell>
          <cell r="E1160" t="str">
            <v>999090 Отчет кассиров: тех.счет (для 999000 и 999010)</v>
          </cell>
          <cell r="F1160">
            <v>1256415700.1099999</v>
          </cell>
          <cell r="G1160">
            <v>994072801.66999996</v>
          </cell>
          <cell r="H1160">
            <v>994072801.66999996</v>
          </cell>
          <cell r="I1160">
            <v>0</v>
          </cell>
        </row>
        <row r="1161">
          <cell r="D1161" t="str">
            <v>999100</v>
          </cell>
          <cell r="E1161" t="str">
            <v>999100 Тех.перерасчетный счет: обмен</v>
          </cell>
          <cell r="F1161">
            <v>0</v>
          </cell>
          <cell r="G1161">
            <v>0</v>
          </cell>
          <cell r="I1161">
            <v>0</v>
          </cell>
        </row>
        <row r="1162">
          <cell r="D1162" t="str">
            <v>999110</v>
          </cell>
          <cell r="E1162" t="str">
            <v>999110 Тех.перерасчетный счет: размен</v>
          </cell>
          <cell r="F1162">
            <v>1007350</v>
          </cell>
          <cell r="G1162">
            <v>25000</v>
          </cell>
          <cell r="H1162">
            <v>25000</v>
          </cell>
          <cell r="I1162">
            <v>0</v>
          </cell>
        </row>
        <row r="1163">
          <cell r="D1163" t="str">
            <v>999200</v>
          </cell>
          <cell r="E1163" t="str">
            <v>999200 Тех.перерасчетный счет: инкассация</v>
          </cell>
          <cell r="F1163">
            <v>0</v>
          </cell>
          <cell r="G1163">
            <v>0</v>
          </cell>
          <cell r="I1163">
            <v>0</v>
          </cell>
        </row>
        <row r="1164">
          <cell r="D1164" t="str">
            <v>999201</v>
          </cell>
          <cell r="E1164" t="str">
            <v>999201 Тех.перерасчетный счет: инкассация ПСБ</v>
          </cell>
          <cell r="F1164">
            <v>0</v>
          </cell>
          <cell r="G1164">
            <v>0</v>
          </cell>
          <cell r="H1164">
            <v>0</v>
          </cell>
          <cell r="I1164">
            <v>0</v>
          </cell>
        </row>
        <row r="1165">
          <cell r="D1165" t="str">
            <v>999202</v>
          </cell>
          <cell r="E1165" t="str">
            <v>999202 Тех.перерасчетный счет: инкассация ББ</v>
          </cell>
          <cell r="F1165">
            <v>0</v>
          </cell>
          <cell r="G1165">
            <v>0</v>
          </cell>
          <cell r="I1165">
            <v>0</v>
          </cell>
        </row>
        <row r="1166">
          <cell r="D1166" t="str">
            <v>999203</v>
          </cell>
          <cell r="E1166" t="str">
            <v>999203 Тех.перерасчетный счет: инкассация СБ</v>
          </cell>
          <cell r="F1166">
            <v>49310000</v>
          </cell>
          <cell r="G1166">
            <v>153516000</v>
          </cell>
          <cell r="H1166">
            <v>153516000</v>
          </cell>
          <cell r="I1166">
            <v>0</v>
          </cell>
        </row>
        <row r="1167">
          <cell r="D1167" t="str">
            <v>999204</v>
          </cell>
          <cell r="E1167" t="str">
            <v>999204 Тех.перерасчетный счет: инкассация РФ</v>
          </cell>
          <cell r="F1167">
            <v>0</v>
          </cell>
          <cell r="G1167">
            <v>17882800</v>
          </cell>
          <cell r="H1167">
            <v>17882800</v>
          </cell>
          <cell r="I1167">
            <v>-1324782.69</v>
          </cell>
        </row>
        <row r="1168">
          <cell r="D1168" t="str">
            <v>999205</v>
          </cell>
          <cell r="E1168" t="str">
            <v>999205 Тех.перерасчетный счет: инкассация ММБ</v>
          </cell>
          <cell r="F1168">
            <v>3293500</v>
          </cell>
          <cell r="G1168">
            <v>0</v>
          </cell>
          <cell r="I1168">
            <v>0</v>
          </cell>
        </row>
        <row r="1169">
          <cell r="D1169" t="str">
            <v>INITAD</v>
          </cell>
          <cell r="E1169" t="str">
            <v>INITAD Перенос данных амортизации</v>
          </cell>
          <cell r="F1169">
            <v>0</v>
          </cell>
          <cell r="G1169">
            <v>0</v>
          </cell>
          <cell r="I1169">
            <v>-0.03</v>
          </cell>
        </row>
        <row r="1170">
          <cell r="D1170" t="str">
            <v>INITFI</v>
          </cell>
          <cell r="E1170" t="str">
            <v>INITFI Перенос данных FI</v>
          </cell>
          <cell r="F1170">
            <v>68324.38</v>
          </cell>
          <cell r="G1170">
            <v>0</v>
          </cell>
          <cell r="I1170">
            <v>0</v>
          </cell>
        </row>
        <row r="1171">
          <cell r="D1171" t="str">
            <v>INITFI</v>
          </cell>
          <cell r="E1171" t="str">
            <v>INITFI1 Перенос данных FI</v>
          </cell>
          <cell r="F1171">
            <v>4404141.9000000004</v>
          </cell>
          <cell r="G1171">
            <v>4404141.9000000004</v>
          </cell>
          <cell r="I1171">
            <v>0</v>
          </cell>
        </row>
        <row r="1172">
          <cell r="D1172" t="str">
            <v>INITFI</v>
          </cell>
          <cell r="E1172" t="str">
            <v>INITFI1-2 Межфилиальные расчеты</v>
          </cell>
          <cell r="F1172">
            <v>169176.6</v>
          </cell>
          <cell r="G1172">
            <v>0</v>
          </cell>
          <cell r="I1172">
            <v>0</v>
          </cell>
        </row>
        <row r="1173">
          <cell r="D1173" t="str">
            <v>INITMM</v>
          </cell>
          <cell r="E1173" t="str">
            <v>INITMM Перенос данных MM</v>
          </cell>
          <cell r="F1173">
            <v>-3109.06</v>
          </cell>
          <cell r="G1173">
            <v>0</v>
          </cell>
          <cell r="H1173">
            <v>0</v>
          </cell>
          <cell r="I1173">
            <v>0</v>
          </cell>
        </row>
      </sheetData>
      <sheetData sheetId="14" refreshError="1">
        <row r="4">
          <cell r="C4" t="str">
            <v>000925</v>
          </cell>
          <cell r="D4" t="str">
            <v>000925 ПМ/ПС счет для неинтегрированного поступления ОС</v>
          </cell>
          <cell r="E4" t="str">
            <v>435,7-</v>
          </cell>
          <cell r="F4">
            <v>-1175990880.5699999</v>
          </cell>
          <cell r="G4">
            <v>-219514249.97999999</v>
          </cell>
        </row>
        <row r="5">
          <cell r="C5" t="str">
            <v>000926</v>
          </cell>
          <cell r="D5" t="str">
            <v>000926 ПМ/ПС дебитовый счет поступления ОС</v>
          </cell>
          <cell r="E5" t="str">
            <v>94,7-</v>
          </cell>
          <cell r="F5">
            <v>603746.56000000006</v>
          </cell>
          <cell r="G5">
            <v>11427033.539999999</v>
          </cell>
        </row>
        <row r="6">
          <cell r="C6" t="str">
            <v>000930</v>
          </cell>
          <cell r="D6" t="str">
            <v>000930 ПМ/ПС счет для неинтегрированного поступления ОС</v>
          </cell>
          <cell r="E6">
            <v>0</v>
          </cell>
          <cell r="F6">
            <v>-956476630.59000003</v>
          </cell>
          <cell r="G6">
            <v>0</v>
          </cell>
        </row>
        <row r="7">
          <cell r="C7" t="str">
            <v>010110</v>
          </cell>
          <cell r="D7" t="str">
            <v>010110 Накопл.амортизация здания</v>
          </cell>
          <cell r="E7">
            <v>0</v>
          </cell>
          <cell r="F7">
            <v>-79573105.010000005</v>
          </cell>
          <cell r="G7">
            <v>0</v>
          </cell>
        </row>
        <row r="8">
          <cell r="C8" t="str">
            <v>010200</v>
          </cell>
          <cell r="D8" t="str">
            <v>010200 Оборудование</v>
          </cell>
          <cell r="E8">
            <v>0</v>
          </cell>
          <cell r="F8">
            <v>457942.36</v>
          </cell>
          <cell r="G8">
            <v>0</v>
          </cell>
        </row>
        <row r="9">
          <cell r="C9" t="str">
            <v>010610</v>
          </cell>
          <cell r="D9" t="str">
            <v>010610 Накопл.амортизация - класс оценки 203</v>
          </cell>
          <cell r="E9">
            <v>0</v>
          </cell>
          <cell r="F9">
            <v>-1068862.77</v>
          </cell>
          <cell r="G9">
            <v>0</v>
          </cell>
        </row>
        <row r="10">
          <cell r="C10" t="str">
            <v>010800</v>
          </cell>
          <cell r="D10" t="str">
            <v>010800 Финансовые вложения</v>
          </cell>
          <cell r="E10">
            <v>0</v>
          </cell>
          <cell r="F10">
            <v>202815130</v>
          </cell>
          <cell r="G10">
            <v>0</v>
          </cell>
        </row>
        <row r="11">
          <cell r="C11" t="str">
            <v>010900</v>
          </cell>
          <cell r="D11" t="str">
            <v>010900 Земельные участки</v>
          </cell>
          <cell r="E11">
            <v>0</v>
          </cell>
          <cell r="F11">
            <v>139350000</v>
          </cell>
          <cell r="G11">
            <v>0</v>
          </cell>
        </row>
        <row r="12">
          <cell r="C12" t="str">
            <v>025100</v>
          </cell>
          <cell r="D12" t="str">
            <v>025100 Здания Управленческий</v>
          </cell>
          <cell r="E12" t="str">
            <v>0,0</v>
          </cell>
          <cell r="F12">
            <v>2156872642.79</v>
          </cell>
          <cell r="G12">
            <v>2156872642.79</v>
          </cell>
        </row>
        <row r="13">
          <cell r="C13" t="str">
            <v>025110</v>
          </cell>
          <cell r="D13" t="str">
            <v>025110 Накопл.амортизация зданияОтклонение</v>
          </cell>
          <cell r="E13" t="str">
            <v>0,0</v>
          </cell>
          <cell r="F13">
            <v>-238438680.72999999</v>
          </cell>
          <cell r="G13">
            <v>-238438680.72999999</v>
          </cell>
        </row>
        <row r="14">
          <cell r="C14" t="str">
            <v>025200</v>
          </cell>
          <cell r="D14" t="str">
            <v>025200 Оборудование отклонение</v>
          </cell>
          <cell r="E14" t="str">
            <v>0,0</v>
          </cell>
          <cell r="F14">
            <v>845236326.36000001</v>
          </cell>
          <cell r="G14">
            <v>845416975.55999994</v>
          </cell>
        </row>
        <row r="15">
          <cell r="C15" t="str">
            <v>025210</v>
          </cell>
          <cell r="D15" t="str">
            <v>025210 Накопл.амортизация  оборудования отклонение</v>
          </cell>
          <cell r="E15" t="str">
            <v>43,2-</v>
          </cell>
          <cell r="F15">
            <v>-290704458.23000002</v>
          </cell>
          <cell r="G15">
            <v>-203034526.84</v>
          </cell>
        </row>
        <row r="16">
          <cell r="C16" t="str">
            <v>025300</v>
          </cell>
          <cell r="D16" t="str">
            <v>025300 Производственное оборудование отклонение</v>
          </cell>
          <cell r="E16" t="str">
            <v>0,0</v>
          </cell>
          <cell r="F16">
            <v>105459839.56999999</v>
          </cell>
          <cell r="G16">
            <v>105459839.56999999</v>
          </cell>
        </row>
        <row r="17">
          <cell r="C17" t="str">
            <v>025310</v>
          </cell>
          <cell r="D17" t="str">
            <v>025310 Накопл.амортизация производОборудованияОтклонение</v>
          </cell>
          <cell r="E17" t="str">
            <v>0,0</v>
          </cell>
          <cell r="F17">
            <v>-35210354.530000001</v>
          </cell>
          <cell r="G17">
            <v>-35210354.530000001</v>
          </cell>
        </row>
        <row r="18">
          <cell r="C18" t="str">
            <v>025400</v>
          </cell>
          <cell r="D18" t="str">
            <v>025400 Запас - компьюторные  программыОтклонение</v>
          </cell>
          <cell r="E18" t="str">
            <v>0,0</v>
          </cell>
          <cell r="F18">
            <v>134485604.97999999</v>
          </cell>
          <cell r="G18">
            <v>134485604.97999999</v>
          </cell>
        </row>
        <row r="19">
          <cell r="C19" t="str">
            <v>025410</v>
          </cell>
          <cell r="D19" t="str">
            <v>025410 Накопл.амортизация - комп.прогр.Отклонение</v>
          </cell>
          <cell r="E19" t="str">
            <v>0,0</v>
          </cell>
          <cell r="F19">
            <v>-31728135.129999999</v>
          </cell>
          <cell r="G19">
            <v>-31728135.129999999</v>
          </cell>
        </row>
        <row r="20">
          <cell r="C20" t="str">
            <v>025500</v>
          </cell>
          <cell r="D20" t="str">
            <v>025500 Запас - класс оценки 202Отклонение</v>
          </cell>
          <cell r="E20" t="str">
            <v>0,0</v>
          </cell>
          <cell r="F20">
            <v>113942.16</v>
          </cell>
          <cell r="G20">
            <v>113942.16</v>
          </cell>
        </row>
        <row r="21">
          <cell r="C21" t="str">
            <v>025510</v>
          </cell>
          <cell r="D21" t="str">
            <v>025510 Накопл.амортизация - класс оценки 202Отклонение</v>
          </cell>
          <cell r="E21" t="str">
            <v>0,0</v>
          </cell>
          <cell r="F21">
            <v>-3627.57</v>
          </cell>
          <cell r="G21">
            <v>-3627.57</v>
          </cell>
        </row>
        <row r="22">
          <cell r="C22" t="str">
            <v>025700</v>
          </cell>
          <cell r="D22" t="str">
            <v>025700 НКС 800 Управленческий</v>
          </cell>
          <cell r="E22" t="str">
            <v>34,2</v>
          </cell>
          <cell r="F22">
            <v>1488844710.0799999</v>
          </cell>
          <cell r="G22">
            <v>1109602670.8900001</v>
          </cell>
        </row>
        <row r="23">
          <cell r="C23" t="str">
            <v>025710</v>
          </cell>
          <cell r="D23" t="str">
            <v>025710 НКС 803 класс отклонение</v>
          </cell>
          <cell r="E23" t="str">
            <v>142,9</v>
          </cell>
          <cell r="F23">
            <v>172223430.97999999</v>
          </cell>
          <cell r="G23">
            <v>70916231.650000006</v>
          </cell>
        </row>
        <row r="24">
          <cell r="C24" t="str">
            <v>025720</v>
          </cell>
          <cell r="D24" t="str">
            <v>025720 НКС 802 Управленческий</v>
          </cell>
          <cell r="E24">
            <v>0</v>
          </cell>
          <cell r="F24">
            <v>9627816.8399999999</v>
          </cell>
          <cell r="G24">
            <v>0</v>
          </cell>
        </row>
        <row r="25">
          <cell r="C25" t="str">
            <v>025730</v>
          </cell>
          <cell r="D25" t="str">
            <v>025730 НКС 805 Управленческий</v>
          </cell>
          <cell r="E25">
            <v>0</v>
          </cell>
          <cell r="F25">
            <v>11036457.630000001</v>
          </cell>
          <cell r="G25">
            <v>0</v>
          </cell>
        </row>
        <row r="26">
          <cell r="C26" t="str">
            <v>025740</v>
          </cell>
          <cell r="D26" t="str">
            <v>025740 НКС 804 Управленческий</v>
          </cell>
          <cell r="E26" t="str">
            <v>100,0-</v>
          </cell>
          <cell r="F26">
            <v>0</v>
          </cell>
          <cell r="G26">
            <v>754382.53</v>
          </cell>
        </row>
        <row r="27">
          <cell r="C27" t="str">
            <v>025750</v>
          </cell>
          <cell r="D27" t="str">
            <v>025750 НКС 801 Управленческий</v>
          </cell>
          <cell r="E27" t="str">
            <v>59,7</v>
          </cell>
          <cell r="F27">
            <v>369110463.35000002</v>
          </cell>
          <cell r="G27">
            <v>231172468.02000001</v>
          </cell>
        </row>
        <row r="28">
          <cell r="C28" t="str">
            <v>025770</v>
          </cell>
          <cell r="D28" t="str">
            <v>025770 НКС 807 Управленческий</v>
          </cell>
          <cell r="E28">
            <v>0</v>
          </cell>
          <cell r="F28">
            <v>748078.49</v>
          </cell>
          <cell r="G28">
            <v>0</v>
          </cell>
        </row>
        <row r="29">
          <cell r="C29" t="str">
            <v>025800</v>
          </cell>
          <cell r="D29" t="str">
            <v>025800 Финансовые вложения Управленческий учет</v>
          </cell>
          <cell r="E29">
            <v>0</v>
          </cell>
          <cell r="F29">
            <v>202815130</v>
          </cell>
          <cell r="G29">
            <v>0</v>
          </cell>
        </row>
        <row r="30">
          <cell r="C30" t="str">
            <v>025900</v>
          </cell>
          <cell r="D30" t="str">
            <v>025900 Земельные участки Отклонение</v>
          </cell>
          <cell r="E30" t="str">
            <v>71,7</v>
          </cell>
          <cell r="F30">
            <v>333730861.5</v>
          </cell>
          <cell r="G30">
            <v>194380861.5</v>
          </cell>
        </row>
        <row r="31">
          <cell r="C31" t="str">
            <v>030200</v>
          </cell>
          <cell r="D31" t="str">
            <v>030200 Оборудование отклонение налоговый учет</v>
          </cell>
          <cell r="E31">
            <v>0</v>
          </cell>
          <cell r="F31">
            <v>457942.36</v>
          </cell>
          <cell r="G31">
            <v>0</v>
          </cell>
        </row>
        <row r="32">
          <cell r="C32" t="str">
            <v>030700</v>
          </cell>
          <cell r="D32" t="str">
            <v>030700 НКС 800 класс налоговый учет</v>
          </cell>
          <cell r="E32">
            <v>0</v>
          </cell>
          <cell r="F32">
            <v>368994334.44</v>
          </cell>
          <cell r="G32">
            <v>0</v>
          </cell>
        </row>
        <row r="33">
          <cell r="C33" t="str">
            <v>030710</v>
          </cell>
          <cell r="D33" t="str">
            <v>030710 НКС 803 класс налоговый учет</v>
          </cell>
          <cell r="E33">
            <v>0</v>
          </cell>
          <cell r="F33">
            <v>101307199.33</v>
          </cell>
          <cell r="G33">
            <v>0</v>
          </cell>
        </row>
        <row r="34">
          <cell r="C34" t="str">
            <v>030720</v>
          </cell>
          <cell r="D34" t="str">
            <v>030720 НКС 802 класс налоговый учет</v>
          </cell>
          <cell r="E34">
            <v>0</v>
          </cell>
          <cell r="F34">
            <v>9627816.8399999999</v>
          </cell>
          <cell r="G34">
            <v>0</v>
          </cell>
        </row>
        <row r="35">
          <cell r="C35" t="str">
            <v>030740</v>
          </cell>
          <cell r="D35" t="str">
            <v>030740 НКС 804 класс налоговый учет</v>
          </cell>
          <cell r="E35">
            <v>0</v>
          </cell>
          <cell r="F35">
            <v>-754382.53</v>
          </cell>
          <cell r="G35">
            <v>0</v>
          </cell>
        </row>
        <row r="36">
          <cell r="C36" t="str">
            <v>030750</v>
          </cell>
          <cell r="D36" t="str">
            <v>030750 НКС 801 класс налоговый учет</v>
          </cell>
          <cell r="E36">
            <v>0</v>
          </cell>
          <cell r="F36">
            <v>133930511.66</v>
          </cell>
          <cell r="G36">
            <v>0</v>
          </cell>
        </row>
        <row r="37">
          <cell r="C37" t="str">
            <v>030770</v>
          </cell>
          <cell r="D37" t="str">
            <v>030770 НКС 807класс налоговый учет</v>
          </cell>
          <cell r="E37">
            <v>0</v>
          </cell>
          <cell r="F37">
            <v>748078.49</v>
          </cell>
          <cell r="G37">
            <v>0</v>
          </cell>
        </row>
        <row r="38">
          <cell r="C38" t="str">
            <v>030800</v>
          </cell>
          <cell r="D38" t="str">
            <v>030800 Финансовые вложения Налоговый учет</v>
          </cell>
          <cell r="E38">
            <v>0</v>
          </cell>
          <cell r="F38">
            <v>202815130</v>
          </cell>
          <cell r="G38">
            <v>0</v>
          </cell>
        </row>
        <row r="39">
          <cell r="C39" t="str">
            <v>030900</v>
          </cell>
          <cell r="D39" t="str">
            <v>030900 Земельные участки Налоговый Учет</v>
          </cell>
          <cell r="E39">
            <v>0</v>
          </cell>
          <cell r="F39">
            <v>139350000</v>
          </cell>
          <cell r="G39">
            <v>0</v>
          </cell>
        </row>
        <row r="40">
          <cell r="C40" t="str">
            <v>031000</v>
          </cell>
          <cell r="D40" t="str">
            <v>031000 Авансы, выданные на материальные ценности (товары)</v>
          </cell>
          <cell r="E40" t="str">
            <v>50,0-</v>
          </cell>
          <cell r="F40">
            <v>9088968.6300000008</v>
          </cell>
          <cell r="G40">
            <v>18190609.809999999</v>
          </cell>
        </row>
        <row r="41">
          <cell r="C41" t="str">
            <v>034000</v>
          </cell>
          <cell r="D41" t="str">
            <v>034000 Авансы, выданные на закупку, монтаж осн.средств</v>
          </cell>
          <cell r="E41" t="str">
            <v>95,7</v>
          </cell>
          <cell r="F41">
            <v>1122591599.8900001</v>
          </cell>
          <cell r="G41">
            <v>573562348.87</v>
          </cell>
        </row>
        <row r="42">
          <cell r="C42" t="str">
            <v>034090</v>
          </cell>
          <cell r="D42" t="str">
            <v>034090 Авансы ОС(корр.счет)</v>
          </cell>
          <cell r="E42">
            <v>0</v>
          </cell>
          <cell r="F42">
            <v>13026.14</v>
          </cell>
          <cell r="G42">
            <v>0</v>
          </cell>
        </row>
        <row r="43">
          <cell r="C43" t="str">
            <v>035000</v>
          </cell>
          <cell r="D43" t="str">
            <v>035000 Авансы на закупку ОС</v>
          </cell>
          <cell r="E43" t="str">
            <v>89,5</v>
          </cell>
          <cell r="F43">
            <v>25623100.879999999</v>
          </cell>
          <cell r="G43">
            <v>13518414.970000001</v>
          </cell>
        </row>
        <row r="44">
          <cell r="C44" t="str">
            <v>035099</v>
          </cell>
          <cell r="D44" t="str">
            <v>035099 Авансы ОС (корр.счет)</v>
          </cell>
          <cell r="E44" t="str">
            <v>100,0-</v>
          </cell>
          <cell r="F44">
            <v>0</v>
          </cell>
          <cell r="G44">
            <v>744.51</v>
          </cell>
        </row>
        <row r="45">
          <cell r="C45" t="str">
            <v>036000</v>
          </cell>
          <cell r="D45" t="str">
            <v>036000 Авансы, выданные на услуги</v>
          </cell>
          <cell r="E45" t="str">
            <v>3,2</v>
          </cell>
          <cell r="F45">
            <v>194667984.13</v>
          </cell>
          <cell r="G45">
            <v>188578452.31</v>
          </cell>
        </row>
        <row r="46">
          <cell r="C46" t="str">
            <v>036200</v>
          </cell>
          <cell r="D46" t="str">
            <v>036200 Авансы, выданные (реклассификация)</v>
          </cell>
          <cell r="E46" t="str">
            <v>0,0</v>
          </cell>
          <cell r="F46">
            <v>-167500000</v>
          </cell>
          <cell r="G46">
            <v>-167500000</v>
          </cell>
        </row>
        <row r="47">
          <cell r="C47" t="str">
            <v>062110</v>
          </cell>
          <cell r="D47" t="str">
            <v>062110 Ссуды кредитных учреждений, краткосрочные,руб.</v>
          </cell>
          <cell r="E47" t="str">
            <v>16,7</v>
          </cell>
          <cell r="F47">
            <v>-499998497.33999997</v>
          </cell>
          <cell r="G47">
            <v>-600000000</v>
          </cell>
        </row>
        <row r="48">
          <cell r="C48" t="str">
            <v>062130</v>
          </cell>
          <cell r="D48" t="str">
            <v>062130 Проценты кредитных учреждений, краткосрочные руб</v>
          </cell>
          <cell r="E48" t="str">
            <v>290,0-</v>
          </cell>
          <cell r="F48">
            <v>-4168619.03</v>
          </cell>
          <cell r="G48">
            <v>-1068839.31</v>
          </cell>
        </row>
        <row r="49">
          <cell r="C49" t="str">
            <v>062210</v>
          </cell>
          <cell r="D49" t="str">
            <v>062210 Ссуды кредитных учреждений, краткосрочные,валюта</v>
          </cell>
          <cell r="E49" t="str">
            <v>100,0</v>
          </cell>
          <cell r="F49">
            <v>0</v>
          </cell>
          <cell r="G49">
            <v>-296682850</v>
          </cell>
        </row>
        <row r="50">
          <cell r="C50" t="str">
            <v>062220</v>
          </cell>
          <cell r="D50" t="str">
            <v>062220 Ссуды кредитных учреждений, долгосрочные,валют.</v>
          </cell>
          <cell r="E50" t="str">
            <v>177,9-</v>
          </cell>
          <cell r="F50">
            <v>-3519896166.7199998</v>
          </cell>
          <cell r="G50">
            <v>-1266577428</v>
          </cell>
        </row>
        <row r="51">
          <cell r="C51" t="str">
            <v>062230</v>
          </cell>
          <cell r="D51" t="str">
            <v>062230 Проценты кредитных учреждений, краткосрочные вал</v>
          </cell>
          <cell r="E51" t="str">
            <v>100,0</v>
          </cell>
          <cell r="F51">
            <v>0</v>
          </cell>
          <cell r="G51">
            <v>-3434680.88</v>
          </cell>
        </row>
        <row r="52">
          <cell r="C52" t="str">
            <v>062240</v>
          </cell>
          <cell r="D52" t="str">
            <v>062240 Проценты кредитных учреждений, долгосрочные вал.</v>
          </cell>
          <cell r="E52" t="str">
            <v>18,8</v>
          </cell>
          <cell r="F52">
            <v>-16370926.189999999</v>
          </cell>
          <cell r="G52">
            <v>-20166034.940000001</v>
          </cell>
        </row>
        <row r="53">
          <cell r="C53" t="str">
            <v>062290</v>
          </cell>
          <cell r="D53" t="str">
            <v>062290 Краткосрочные займы(корр.счет)</v>
          </cell>
          <cell r="E53" t="str">
            <v>100,0</v>
          </cell>
          <cell r="F53">
            <v>0</v>
          </cell>
          <cell r="G53">
            <v>-1216025</v>
          </cell>
        </row>
        <row r="54">
          <cell r="C54" t="str">
            <v>062292</v>
          </cell>
          <cell r="D54" t="str">
            <v>062292 Проценты по краткосрочным займам(корр.счет)</v>
          </cell>
          <cell r="E54" t="str">
            <v>100,0</v>
          </cell>
          <cell r="F54">
            <v>0</v>
          </cell>
          <cell r="G54">
            <v>-13152.35</v>
          </cell>
        </row>
        <row r="55">
          <cell r="C55" t="str">
            <v>062390</v>
          </cell>
          <cell r="D55" t="str">
            <v>062390 Долгосрочные займы(корр.счет)</v>
          </cell>
          <cell r="E55" t="str">
            <v>108,2</v>
          </cell>
          <cell r="F55">
            <v>1696036.62</v>
          </cell>
          <cell r="G55">
            <v>-20719884.5</v>
          </cell>
        </row>
        <row r="56">
          <cell r="C56" t="str">
            <v>062392</v>
          </cell>
          <cell r="D56" t="str">
            <v>062392 Проценты по долгосрочным займам(корр.счет)</v>
          </cell>
          <cell r="E56">
            <v>0</v>
          </cell>
          <cell r="F56">
            <v>339172.07</v>
          </cell>
          <cell r="G56">
            <v>0</v>
          </cell>
        </row>
        <row r="57">
          <cell r="C57" t="str">
            <v>070000</v>
          </cell>
          <cell r="D57" t="str">
            <v>070000 Акционерный капитал</v>
          </cell>
          <cell r="E57" t="str">
            <v>0,0</v>
          </cell>
          <cell r="F57">
            <v>-266000</v>
          </cell>
          <cell r="G57">
            <v>-266000</v>
          </cell>
        </row>
        <row r="58">
          <cell r="C58" t="str">
            <v>070050</v>
          </cell>
          <cell r="D58" t="str">
            <v>070050 Уставный капитал ООО "Лента"</v>
          </cell>
          <cell r="E58" t="str">
            <v>31,5-</v>
          </cell>
          <cell r="F58">
            <v>-199784714.58000001</v>
          </cell>
          <cell r="G58">
            <v>-151903644.03999999</v>
          </cell>
        </row>
        <row r="59">
          <cell r="C59" t="str">
            <v>070100</v>
          </cell>
          <cell r="D59" t="str">
            <v>070100 Добавочный капитал</v>
          </cell>
          <cell r="E59" t="str">
            <v>0,0</v>
          </cell>
          <cell r="F59">
            <v>-623503000</v>
          </cell>
          <cell r="G59">
            <v>-623503000</v>
          </cell>
        </row>
        <row r="60">
          <cell r="C60" t="str">
            <v>070550</v>
          </cell>
          <cell r="D60" t="str">
            <v>070550 Взнос учредителей в уставный капитал ООО "Лента"</v>
          </cell>
          <cell r="E60" t="str">
            <v>31,5</v>
          </cell>
          <cell r="F60">
            <v>199784714.58000001</v>
          </cell>
          <cell r="G60">
            <v>151903644.03999999</v>
          </cell>
        </row>
        <row r="61">
          <cell r="C61" t="str">
            <v>080000</v>
          </cell>
          <cell r="D61" t="str">
            <v>080000 НКС</v>
          </cell>
          <cell r="E61">
            <v>0</v>
          </cell>
          <cell r="F61">
            <v>368994334.44</v>
          </cell>
          <cell r="G61">
            <v>0</v>
          </cell>
        </row>
        <row r="62">
          <cell r="C62" t="str">
            <v>080010</v>
          </cell>
          <cell r="D62" t="str">
            <v>080010 НКС ИнвестПРоекты</v>
          </cell>
          <cell r="E62">
            <v>0</v>
          </cell>
          <cell r="F62">
            <v>101307199.33</v>
          </cell>
          <cell r="G62">
            <v>0</v>
          </cell>
        </row>
        <row r="63">
          <cell r="C63" t="str">
            <v>080020</v>
          </cell>
          <cell r="D63" t="str">
            <v>080020 НКС 802 класс</v>
          </cell>
          <cell r="E63">
            <v>0</v>
          </cell>
          <cell r="F63">
            <v>9627816.8399999999</v>
          </cell>
          <cell r="G63">
            <v>0</v>
          </cell>
        </row>
        <row r="64">
          <cell r="C64" t="str">
            <v>080040</v>
          </cell>
          <cell r="D64" t="str">
            <v>080040 НКС в пути</v>
          </cell>
          <cell r="E64">
            <v>0</v>
          </cell>
          <cell r="F64">
            <v>-754382.53</v>
          </cell>
          <cell r="G64">
            <v>0</v>
          </cell>
        </row>
        <row r="65">
          <cell r="C65" t="str">
            <v>080050</v>
          </cell>
          <cell r="D65" t="str">
            <v>080050 ОС на складе</v>
          </cell>
          <cell r="E65" t="str">
            <v>61,0</v>
          </cell>
          <cell r="F65">
            <v>353444761.63999999</v>
          </cell>
          <cell r="G65">
            <v>219514249.97999999</v>
          </cell>
        </row>
        <row r="66">
          <cell r="C66" t="str">
            <v>080070</v>
          </cell>
          <cell r="D66" t="str">
            <v>080070 НКС 807 класс</v>
          </cell>
          <cell r="E66">
            <v>0</v>
          </cell>
          <cell r="F66">
            <v>748078.49</v>
          </cell>
          <cell r="G66">
            <v>0</v>
          </cell>
        </row>
        <row r="67">
          <cell r="C67" t="str">
            <v>098000</v>
          </cell>
          <cell r="D67" t="str">
            <v>098000 Расходы будущих периодов</v>
          </cell>
          <cell r="E67">
            <v>0</v>
          </cell>
          <cell r="F67">
            <v>2694122.19</v>
          </cell>
          <cell r="G67">
            <v>0</v>
          </cell>
        </row>
        <row r="68">
          <cell r="C68" t="str">
            <v>098099</v>
          </cell>
          <cell r="D68" t="str">
            <v>098099 Расходы буд.периодов(корр.счет)</v>
          </cell>
          <cell r="E68" t="str">
            <v>0,0</v>
          </cell>
          <cell r="F68">
            <v>-14.3</v>
          </cell>
          <cell r="G68">
            <v>-14.3</v>
          </cell>
        </row>
        <row r="69">
          <cell r="C69" t="str">
            <v>100100</v>
          </cell>
          <cell r="D69" t="str">
            <v>100100 Касса магазина N1 - транзит.счет(гл.касса-касс.т.)</v>
          </cell>
          <cell r="E69">
            <v>0</v>
          </cell>
          <cell r="F69">
            <v>965956.44</v>
          </cell>
          <cell r="G69">
            <v>0</v>
          </cell>
        </row>
        <row r="70">
          <cell r="C70" t="str">
            <v>100110</v>
          </cell>
          <cell r="D70" t="str">
            <v>100110 Касса магазина N1 в RUB</v>
          </cell>
          <cell r="E70" t="str">
            <v>100,0-</v>
          </cell>
          <cell r="F70">
            <v>0</v>
          </cell>
          <cell r="G70">
            <v>66101.75</v>
          </cell>
        </row>
        <row r="71">
          <cell r="C71" t="str">
            <v>100111</v>
          </cell>
          <cell r="D71" t="str">
            <v>100111 Касса магазина Лента-1 (руб.)</v>
          </cell>
          <cell r="E71" t="str">
            <v>74,9-</v>
          </cell>
          <cell r="F71">
            <v>334789.89</v>
          </cell>
          <cell r="G71">
            <v>1331262.3</v>
          </cell>
        </row>
        <row r="72">
          <cell r="C72" t="str">
            <v>100198</v>
          </cell>
          <cell r="D72" t="str">
            <v>100198 Касса магазина Лента-1 (ваучеры)</v>
          </cell>
          <cell r="E72" t="str">
            <v>100,0-</v>
          </cell>
          <cell r="F72">
            <v>-1000</v>
          </cell>
          <cell r="G72">
            <v>-500</v>
          </cell>
        </row>
        <row r="73">
          <cell r="C73" t="str">
            <v>100199</v>
          </cell>
          <cell r="D73" t="str">
            <v>100199 Транзитный счет для отчетов касс (снятие) Лента-1</v>
          </cell>
          <cell r="E73">
            <v>0</v>
          </cell>
          <cell r="F73">
            <v>258232.74</v>
          </cell>
          <cell r="G73">
            <v>0</v>
          </cell>
        </row>
        <row r="74">
          <cell r="C74" t="str">
            <v>100200</v>
          </cell>
          <cell r="D74" t="str">
            <v>100200 Касса магазина N2 - транзит.счет(гл.касса-касс.т.)</v>
          </cell>
          <cell r="E74">
            <v>0</v>
          </cell>
          <cell r="F74">
            <v>1856275.18</v>
          </cell>
          <cell r="G74">
            <v>0</v>
          </cell>
        </row>
        <row r="75">
          <cell r="C75" t="str">
            <v>100210</v>
          </cell>
          <cell r="D75" t="str">
            <v>100210 Касса магазина N2 в RUB</v>
          </cell>
          <cell r="E75" t="str">
            <v>319,5</v>
          </cell>
          <cell r="F75">
            <v>9957593.7699999996</v>
          </cell>
          <cell r="G75">
            <v>2373791.54</v>
          </cell>
        </row>
        <row r="76">
          <cell r="C76" t="str">
            <v>100211</v>
          </cell>
          <cell r="D76" t="str">
            <v>100211 Касса магазина Лента-2 (руб.)</v>
          </cell>
          <cell r="E76" t="str">
            <v>84,7-</v>
          </cell>
          <cell r="F76">
            <v>139881.01</v>
          </cell>
          <cell r="G76">
            <v>917141.97</v>
          </cell>
        </row>
        <row r="77">
          <cell r="C77" t="str">
            <v>100220</v>
          </cell>
          <cell r="D77" t="str">
            <v>100220 Касса магазина N2 в USD</v>
          </cell>
          <cell r="E77" t="str">
            <v>6,2-</v>
          </cell>
          <cell r="F77">
            <v>6557.11</v>
          </cell>
          <cell r="G77">
            <v>6994.15</v>
          </cell>
        </row>
        <row r="78">
          <cell r="C78" t="str">
            <v>100299</v>
          </cell>
          <cell r="D78" t="str">
            <v>100299 Транзитный счет для отчетов касс (снятие) Лента-2</v>
          </cell>
          <cell r="E78">
            <v>0</v>
          </cell>
          <cell r="F78">
            <v>-204144.57</v>
          </cell>
          <cell r="G78">
            <v>0</v>
          </cell>
        </row>
        <row r="79">
          <cell r="C79" t="str">
            <v>100300</v>
          </cell>
          <cell r="D79" t="str">
            <v>100300 Касса магазина N3 - транзит.счет(гл.касса-касс.т.)</v>
          </cell>
          <cell r="E79">
            <v>0</v>
          </cell>
          <cell r="F79">
            <v>3653225.87</v>
          </cell>
          <cell r="G79">
            <v>0</v>
          </cell>
        </row>
        <row r="80">
          <cell r="C80" t="str">
            <v>100310</v>
          </cell>
          <cell r="D80" t="str">
            <v>100310 Касса магазина N3 в RUB</v>
          </cell>
          <cell r="E80" t="str">
            <v>100,0-</v>
          </cell>
          <cell r="F80">
            <v>0</v>
          </cell>
          <cell r="G80">
            <v>34894.199999999997</v>
          </cell>
        </row>
        <row r="81">
          <cell r="C81" t="str">
            <v>100311</v>
          </cell>
          <cell r="D81" t="str">
            <v>100311 Касса магазина Лента-3 (руб.)</v>
          </cell>
          <cell r="E81" t="str">
            <v>90,9-</v>
          </cell>
          <cell r="F81">
            <v>217373.86</v>
          </cell>
          <cell r="G81">
            <v>2387644.06</v>
          </cell>
        </row>
        <row r="82">
          <cell r="C82" t="str">
            <v>100399</v>
          </cell>
          <cell r="D82" t="str">
            <v>100399 Транзитный счет для отчетов касс (снятие) Лента-3</v>
          </cell>
          <cell r="E82">
            <v>0</v>
          </cell>
          <cell r="F82">
            <v>-1410000</v>
          </cell>
          <cell r="G82">
            <v>0</v>
          </cell>
        </row>
        <row r="83">
          <cell r="C83" t="str">
            <v>100400</v>
          </cell>
          <cell r="D83" t="str">
            <v>100400 Касса магазина N4 - транзит.счет(гл.касса-касс.т.)</v>
          </cell>
          <cell r="E83">
            <v>0</v>
          </cell>
          <cell r="F83">
            <v>3300041.65</v>
          </cell>
          <cell r="G83">
            <v>0</v>
          </cell>
        </row>
        <row r="84">
          <cell r="C84" t="str">
            <v>100410</v>
          </cell>
          <cell r="D84" t="str">
            <v>100410 Касса магазина N4 в RUB</v>
          </cell>
          <cell r="E84" t="str">
            <v>100,0-</v>
          </cell>
          <cell r="F84">
            <v>0</v>
          </cell>
          <cell r="G84">
            <v>132310.87</v>
          </cell>
        </row>
        <row r="85">
          <cell r="C85" t="str">
            <v>100411</v>
          </cell>
          <cell r="D85" t="str">
            <v>100411 Касса магазина Лента-4 (руб.)</v>
          </cell>
          <cell r="E85" t="str">
            <v>79,4-</v>
          </cell>
          <cell r="F85">
            <v>590601.55000000005</v>
          </cell>
          <cell r="G85">
            <v>2872539.46</v>
          </cell>
        </row>
        <row r="86">
          <cell r="C86" t="str">
            <v>100498</v>
          </cell>
          <cell r="D86" t="str">
            <v>100498 Касса магазина Лента-4 (ваучеры)</v>
          </cell>
          <cell r="E86" t="str">
            <v>88,6</v>
          </cell>
          <cell r="F86">
            <v>-900</v>
          </cell>
          <cell r="G86">
            <v>-7877.53</v>
          </cell>
        </row>
        <row r="87">
          <cell r="C87" t="str">
            <v>100499</v>
          </cell>
          <cell r="D87" t="str">
            <v>100499 Транзитный счет для отчетов касс (снятие) Лента-4</v>
          </cell>
          <cell r="E87">
            <v>0</v>
          </cell>
          <cell r="F87">
            <v>183087.09</v>
          </cell>
          <cell r="G87">
            <v>0</v>
          </cell>
        </row>
        <row r="88">
          <cell r="C88" t="str">
            <v>100500</v>
          </cell>
          <cell r="D88" t="str">
            <v>100500 Касса магазина N5 - транзит.счет(гл.касса-касс.т.)</v>
          </cell>
          <cell r="E88">
            <v>0</v>
          </cell>
          <cell r="F88">
            <v>3353936.2</v>
          </cell>
          <cell r="G88">
            <v>0</v>
          </cell>
        </row>
        <row r="89">
          <cell r="C89" t="str">
            <v>100510</v>
          </cell>
          <cell r="D89" t="str">
            <v>100510 Касса магазина N5 в RUB</v>
          </cell>
          <cell r="E89" t="str">
            <v>100,0-</v>
          </cell>
          <cell r="F89">
            <v>0</v>
          </cell>
          <cell r="G89">
            <v>119281.69</v>
          </cell>
        </row>
        <row r="90">
          <cell r="C90" t="str">
            <v>100511</v>
          </cell>
          <cell r="D90" t="str">
            <v>100511 Касса магазина Лента-5 (руб.)</v>
          </cell>
          <cell r="E90" t="str">
            <v>76,5-</v>
          </cell>
          <cell r="F90">
            <v>537965.89</v>
          </cell>
          <cell r="G90">
            <v>2290189.77</v>
          </cell>
        </row>
        <row r="91">
          <cell r="C91" t="str">
            <v>100599</v>
          </cell>
          <cell r="D91" t="str">
            <v>100599 Транзитный счет для отчетов касс (снятие) Лента-5</v>
          </cell>
          <cell r="E91">
            <v>0</v>
          </cell>
          <cell r="F91">
            <v>-158750.44</v>
          </cell>
          <cell r="G91">
            <v>0</v>
          </cell>
        </row>
        <row r="92">
          <cell r="C92" t="str">
            <v>100600</v>
          </cell>
          <cell r="D92" t="str">
            <v>100600 Касса магазина N6 - транзит.счет(гл.касса-касс.т.)</v>
          </cell>
          <cell r="E92">
            <v>0</v>
          </cell>
          <cell r="F92">
            <v>1896304.52</v>
          </cell>
          <cell r="G92">
            <v>0</v>
          </cell>
        </row>
        <row r="93">
          <cell r="C93" t="str">
            <v>100610</v>
          </cell>
          <cell r="D93" t="str">
            <v>100610 Касса магазина N6 в RUB</v>
          </cell>
          <cell r="E93" t="str">
            <v>100,0-</v>
          </cell>
          <cell r="F93">
            <v>0</v>
          </cell>
          <cell r="G93">
            <v>173065.64</v>
          </cell>
        </row>
        <row r="94">
          <cell r="C94" t="str">
            <v>100611</v>
          </cell>
          <cell r="D94" t="str">
            <v>100611 Касса магазина Лента-6 (руб.)</v>
          </cell>
          <cell r="E94" t="str">
            <v>51,8-</v>
          </cell>
          <cell r="F94">
            <v>3014039.14</v>
          </cell>
          <cell r="G94">
            <v>6248708.29</v>
          </cell>
        </row>
        <row r="95">
          <cell r="C95" t="str">
            <v>100699</v>
          </cell>
          <cell r="D95" t="str">
            <v>100699 Транзитный счет для отчетов касс (снятие) Лента-6</v>
          </cell>
          <cell r="E95">
            <v>0</v>
          </cell>
          <cell r="F95">
            <v>1456265.08</v>
          </cell>
          <cell r="G95">
            <v>0</v>
          </cell>
        </row>
        <row r="96">
          <cell r="C96" t="str">
            <v>100700</v>
          </cell>
          <cell r="D96" t="str">
            <v>100700 Касса магазина N7 - транзит.счет(гл.касса-касс.т.)</v>
          </cell>
          <cell r="E96">
            <v>0</v>
          </cell>
          <cell r="F96">
            <v>1223139.98</v>
          </cell>
          <cell r="G96">
            <v>0</v>
          </cell>
        </row>
        <row r="97">
          <cell r="C97" t="str">
            <v>100710</v>
          </cell>
          <cell r="D97" t="str">
            <v>100710 Касса магазина №7-  в RUB</v>
          </cell>
          <cell r="E97" t="str">
            <v>100,0-</v>
          </cell>
          <cell r="F97">
            <v>0</v>
          </cell>
          <cell r="G97">
            <v>5149.5</v>
          </cell>
        </row>
        <row r="98">
          <cell r="C98" t="str">
            <v>100711</v>
          </cell>
          <cell r="D98" t="str">
            <v>100711 Касса магазина Лента-7 (руб.)</v>
          </cell>
          <cell r="E98" t="str">
            <v>87,3-</v>
          </cell>
          <cell r="F98">
            <v>270728.48</v>
          </cell>
          <cell r="G98">
            <v>2139436.12</v>
          </cell>
        </row>
        <row r="99">
          <cell r="C99" t="str">
            <v>100798</v>
          </cell>
          <cell r="D99" t="str">
            <v>100798 Касса магазина Лента-7 (ваучеры)</v>
          </cell>
          <cell r="E99" t="str">
            <v>60,0</v>
          </cell>
          <cell r="F99">
            <v>-600</v>
          </cell>
          <cell r="G99">
            <v>-1500</v>
          </cell>
        </row>
        <row r="100">
          <cell r="C100" t="str">
            <v>100799</v>
          </cell>
          <cell r="D100" t="str">
            <v>100799 Транзитный счет для отчетов касс (снятие) Лента-7</v>
          </cell>
          <cell r="E100" t="str">
            <v>330,9</v>
          </cell>
          <cell r="F100">
            <v>677967.09</v>
          </cell>
          <cell r="G100">
            <v>157346.35</v>
          </cell>
        </row>
        <row r="101">
          <cell r="C101" t="str">
            <v>100800</v>
          </cell>
          <cell r="D101" t="str">
            <v>100800 Касса магазина N8 - транзит.счет(гл.касса-касс.т.)</v>
          </cell>
          <cell r="E101">
            <v>0</v>
          </cell>
          <cell r="F101">
            <v>1659007.1</v>
          </cell>
          <cell r="G101">
            <v>0</v>
          </cell>
        </row>
        <row r="102">
          <cell r="C102" t="str">
            <v>100810</v>
          </cell>
          <cell r="D102" t="str">
            <v>100810 Касса магазина N8 в RUB</v>
          </cell>
          <cell r="E102" t="str">
            <v>100,0-</v>
          </cell>
          <cell r="F102">
            <v>0</v>
          </cell>
          <cell r="G102">
            <v>20909.73</v>
          </cell>
        </row>
        <row r="103">
          <cell r="C103" t="str">
            <v>100811</v>
          </cell>
          <cell r="D103" t="str">
            <v>100811 Касса магазина Лента-8 (руб.)</v>
          </cell>
          <cell r="E103" t="str">
            <v>48,5-</v>
          </cell>
          <cell r="F103">
            <v>1121672.83</v>
          </cell>
          <cell r="G103">
            <v>2178678.52</v>
          </cell>
        </row>
        <row r="104">
          <cell r="C104" t="str">
            <v>100898</v>
          </cell>
          <cell r="D104" t="str">
            <v>100898 Касса магазина Лента-8 (ваучеры)</v>
          </cell>
          <cell r="E104">
            <v>0</v>
          </cell>
          <cell r="F104">
            <v>-1300</v>
          </cell>
          <cell r="G104">
            <v>0</v>
          </cell>
        </row>
        <row r="105">
          <cell r="C105" t="str">
            <v>100899</v>
          </cell>
          <cell r="D105" t="str">
            <v>100899 Транзитный счет для отчетов касс (снятие) Лента-8</v>
          </cell>
          <cell r="E105">
            <v>0</v>
          </cell>
          <cell r="F105">
            <v>508357.9</v>
          </cell>
          <cell r="G105">
            <v>0</v>
          </cell>
        </row>
        <row r="106">
          <cell r="C106" t="str">
            <v>100900</v>
          </cell>
          <cell r="D106" t="str">
            <v>100900 Касса магазина N9 - транзит.счет(гл.касса-касс.т.)</v>
          </cell>
          <cell r="E106">
            <v>0</v>
          </cell>
          <cell r="F106">
            <v>1496175.19</v>
          </cell>
          <cell r="G106">
            <v>0</v>
          </cell>
        </row>
        <row r="107">
          <cell r="C107" t="str">
            <v>100911</v>
          </cell>
          <cell r="D107" t="str">
            <v>100911 Касса магазина Лента-9 (руб.)</v>
          </cell>
          <cell r="E107">
            <v>0</v>
          </cell>
          <cell r="F107">
            <v>585497.55000000005</v>
          </cell>
          <cell r="G107">
            <v>0</v>
          </cell>
        </row>
        <row r="108">
          <cell r="C108" t="str">
            <v>100999</v>
          </cell>
          <cell r="D108" t="str">
            <v>100999 Транзитный счет для отчетов касс (снятие) Лента-9</v>
          </cell>
          <cell r="E108">
            <v>0</v>
          </cell>
          <cell r="F108">
            <v>719554.43</v>
          </cell>
          <cell r="G108">
            <v>0</v>
          </cell>
        </row>
        <row r="109">
          <cell r="C109" t="str">
            <v>101000</v>
          </cell>
          <cell r="D109" t="str">
            <v>101000 Касса магазина N10- транзит.счет(гл.касса-касс.т.)</v>
          </cell>
          <cell r="E109">
            <v>0</v>
          </cell>
          <cell r="F109">
            <v>2816918.86</v>
          </cell>
          <cell r="G109">
            <v>0</v>
          </cell>
        </row>
        <row r="110">
          <cell r="C110" t="str">
            <v>101010</v>
          </cell>
          <cell r="D110" t="str">
            <v>101010 Касса№10- в РУБ</v>
          </cell>
          <cell r="E110" t="str">
            <v>100,0-</v>
          </cell>
          <cell r="F110">
            <v>0</v>
          </cell>
          <cell r="G110">
            <v>17771.14</v>
          </cell>
        </row>
        <row r="111">
          <cell r="C111" t="str">
            <v>101011</v>
          </cell>
          <cell r="D111" t="str">
            <v>101011 Касса магазина Лента-10 (руб.)</v>
          </cell>
          <cell r="E111" t="str">
            <v>69,4-</v>
          </cell>
          <cell r="F111">
            <v>1191729.56</v>
          </cell>
          <cell r="G111">
            <v>3890842.66</v>
          </cell>
        </row>
        <row r="112">
          <cell r="C112" t="str">
            <v>101098</v>
          </cell>
          <cell r="D112" t="str">
            <v>101098 Касса магазина Лента-10 (ваучеры)</v>
          </cell>
          <cell r="E112" t="str">
            <v>100,0</v>
          </cell>
          <cell r="F112">
            <v>0</v>
          </cell>
          <cell r="G112">
            <v>-1500</v>
          </cell>
        </row>
        <row r="113">
          <cell r="C113" t="str">
            <v>101099</v>
          </cell>
          <cell r="D113" t="str">
            <v>101099 Транзитный счет для отчетов касс (снятие) Лента-10</v>
          </cell>
          <cell r="E113">
            <v>0</v>
          </cell>
          <cell r="F113">
            <v>347499.8</v>
          </cell>
          <cell r="G113">
            <v>0</v>
          </cell>
        </row>
        <row r="114">
          <cell r="C114" t="str">
            <v>108100</v>
          </cell>
          <cell r="D114" t="str">
            <v>108100 Специальные бланки</v>
          </cell>
          <cell r="E114" t="str">
            <v>37,1</v>
          </cell>
          <cell r="F114">
            <v>144834.4</v>
          </cell>
          <cell r="G114">
            <v>105636.4</v>
          </cell>
        </row>
        <row r="115">
          <cell r="C115" t="str">
            <v>108999</v>
          </cell>
          <cell r="D115" t="str">
            <v>108999 Транзитный счет для продаж по ваучерам</v>
          </cell>
          <cell r="E115" t="str">
            <v>85,6</v>
          </cell>
          <cell r="F115">
            <v>-397835.94</v>
          </cell>
          <cell r="G115">
            <v>-2768522.47</v>
          </cell>
        </row>
        <row r="116">
          <cell r="C116" t="str">
            <v>109999</v>
          </cell>
          <cell r="D116" t="str">
            <v>109999 Транзитный счет для продаж по кредитным картам</v>
          </cell>
          <cell r="E116" t="str">
            <v>78,8-</v>
          </cell>
          <cell r="F116">
            <v>2599879.3199999998</v>
          </cell>
          <cell r="G116">
            <v>12241108.68</v>
          </cell>
        </row>
        <row r="117">
          <cell r="C117" t="str">
            <v>110601</v>
          </cell>
          <cell r="D117" t="str">
            <v>110601 ЛЕНТА ПСБ RUB 40702810539000004574</v>
          </cell>
          <cell r="E117" t="str">
            <v>73,3-</v>
          </cell>
          <cell r="F117">
            <v>700614.08</v>
          </cell>
          <cell r="G117">
            <v>2619884.7000000002</v>
          </cell>
        </row>
        <row r="118">
          <cell r="C118" t="str">
            <v>110602</v>
          </cell>
          <cell r="D118" t="str">
            <v>110602 ЛЕНТА БАЛТ БАНК RUB 40702810700007057107</v>
          </cell>
          <cell r="E118" t="str">
            <v>22,7</v>
          </cell>
          <cell r="F118">
            <v>179252.89</v>
          </cell>
          <cell r="G118">
            <v>146119.22</v>
          </cell>
        </row>
        <row r="119">
          <cell r="C119" t="str">
            <v>110603</v>
          </cell>
          <cell r="D119" t="str">
            <v>110603 ЛЕНТА УРАЛСИБ RUB 40702810722000001757</v>
          </cell>
          <cell r="E119" t="str">
            <v>52,2-</v>
          </cell>
          <cell r="F119">
            <v>354573.79</v>
          </cell>
          <cell r="G119">
            <v>741133.77</v>
          </cell>
        </row>
        <row r="120">
          <cell r="C120" t="str">
            <v>110604</v>
          </cell>
          <cell r="D120" t="str">
            <v>110604 ЛЕНТА РАЙФФАЙЗЕН RUB 40702810503000402378</v>
          </cell>
          <cell r="E120" t="str">
            <v>89,7-</v>
          </cell>
          <cell r="F120">
            <v>9254.77</v>
          </cell>
          <cell r="G120">
            <v>89477.81</v>
          </cell>
        </row>
        <row r="121">
          <cell r="C121" t="str">
            <v>110610</v>
          </cell>
          <cell r="D121" t="str">
            <v>110610 ЛЕНТА СБЕРБАНК RUB 40702810655000100292</v>
          </cell>
          <cell r="E121" t="str">
            <v>3 225,1</v>
          </cell>
          <cell r="F121">
            <v>511978757.14999998</v>
          </cell>
          <cell r="G121">
            <v>15397576.77</v>
          </cell>
        </row>
        <row r="122">
          <cell r="C122" t="str">
            <v>110611</v>
          </cell>
          <cell r="D122" t="str">
            <v>110611 ЛЕНТА ММБанк RUB 40702810100020454885</v>
          </cell>
          <cell r="E122" t="str">
            <v>4 681,1</v>
          </cell>
          <cell r="F122">
            <v>143425237.55000001</v>
          </cell>
          <cell r="G122">
            <v>2999860.76</v>
          </cell>
        </row>
        <row r="123">
          <cell r="C123" t="str">
            <v>110613</v>
          </cell>
          <cell r="D123" t="str">
            <v>110613 ЛЕНТА Коммерцбанк RUB 40702810300002201341</v>
          </cell>
          <cell r="E123" t="str">
            <v>4 717,0</v>
          </cell>
          <cell r="F123">
            <v>484919.09</v>
          </cell>
          <cell r="G123">
            <v>10066.93</v>
          </cell>
        </row>
        <row r="124">
          <cell r="C124" t="str">
            <v>110614</v>
          </cell>
          <cell r="D124" t="str">
            <v>110614 ЛЕНТА АБН АМРО Банк RUB 40702810600000015458</v>
          </cell>
          <cell r="E124">
            <v>0</v>
          </cell>
          <cell r="F124">
            <v>407310.84</v>
          </cell>
          <cell r="G124">
            <v>0</v>
          </cell>
        </row>
        <row r="125">
          <cell r="C125" t="str">
            <v>111604</v>
          </cell>
          <cell r="D125" t="str">
            <v>111604 ЛЕНТА УРАЛСИБ USD 40702840822000534000</v>
          </cell>
          <cell r="E125" t="str">
            <v>3,4-</v>
          </cell>
          <cell r="F125">
            <v>0.28000000000000003</v>
          </cell>
          <cell r="G125">
            <v>0.28999999999999998</v>
          </cell>
        </row>
        <row r="126">
          <cell r="C126" t="str">
            <v>111612</v>
          </cell>
          <cell r="D126" t="str">
            <v>111612 ЛЕНТА БалтБанк USD 40702840500001205484</v>
          </cell>
          <cell r="E126" t="str">
            <v>96,6-</v>
          </cell>
          <cell r="F126">
            <v>4.8600000000000003</v>
          </cell>
          <cell r="G126">
            <v>143.91</v>
          </cell>
        </row>
        <row r="127">
          <cell r="C127" t="str">
            <v>111614</v>
          </cell>
          <cell r="D127" t="str">
            <v>111614 ЛЕНТА Райффайзен USD 40702840803000402378</v>
          </cell>
          <cell r="E127" t="str">
            <v>6,2-</v>
          </cell>
          <cell r="F127">
            <v>559.38</v>
          </cell>
          <cell r="G127">
            <v>596.66</v>
          </cell>
        </row>
        <row r="128">
          <cell r="C128" t="str">
            <v>111618</v>
          </cell>
          <cell r="D128" t="str">
            <v>111618 ЛЕНТА Коммерцбанк USD 40702840600002201341</v>
          </cell>
          <cell r="E128" t="str">
            <v>100,0-</v>
          </cell>
          <cell r="F128">
            <v>0</v>
          </cell>
          <cell r="G128">
            <v>41.45</v>
          </cell>
        </row>
        <row r="129">
          <cell r="C129" t="str">
            <v>112612</v>
          </cell>
          <cell r="D129" t="str">
            <v>112612 ЛЕНТА ММБ EUR 40702978900020626742</v>
          </cell>
          <cell r="E129">
            <v>0</v>
          </cell>
          <cell r="F129">
            <v>17317675.280000001</v>
          </cell>
          <cell r="G129">
            <v>0</v>
          </cell>
        </row>
        <row r="130">
          <cell r="C130" t="str">
            <v>113601</v>
          </cell>
          <cell r="D130" t="str">
            <v>113601 Лента СБ RUB 42102810155000000005 Депозитный счет</v>
          </cell>
          <cell r="E130" t="str">
            <v>100,0-</v>
          </cell>
          <cell r="F130">
            <v>0</v>
          </cell>
          <cell r="G130">
            <v>135799900</v>
          </cell>
        </row>
        <row r="131">
          <cell r="C131" t="str">
            <v>113607</v>
          </cell>
          <cell r="D131" t="str">
            <v>113607 ММБ депозитный счет1 42102810500021207572</v>
          </cell>
          <cell r="E131">
            <v>0</v>
          </cell>
          <cell r="F131">
            <v>324000000</v>
          </cell>
          <cell r="G131">
            <v>0</v>
          </cell>
        </row>
        <row r="132">
          <cell r="C132" t="str">
            <v>113608</v>
          </cell>
          <cell r="D132" t="str">
            <v>113608 АМРО(тех счет ) RUB 3010181040000000795</v>
          </cell>
          <cell r="E132">
            <v>0</v>
          </cell>
          <cell r="F132">
            <v>22648732.670000002</v>
          </cell>
          <cell r="G132">
            <v>0</v>
          </cell>
        </row>
        <row r="133">
          <cell r="C133" t="str">
            <v>113609</v>
          </cell>
          <cell r="D133" t="str">
            <v>113609 АБН АМРО Банк АО спец RUB 30227810000000015598</v>
          </cell>
          <cell r="E133">
            <v>0</v>
          </cell>
          <cell r="F133">
            <v>-8381129</v>
          </cell>
          <cell r="G133">
            <v>0</v>
          </cell>
        </row>
        <row r="134">
          <cell r="C134" t="str">
            <v>118020</v>
          </cell>
          <cell r="D134" t="str">
            <v>118020 Тех.счет для исходящих платежей по банк.выписке</v>
          </cell>
          <cell r="E134">
            <v>0</v>
          </cell>
          <cell r="F134">
            <v>8386350.04</v>
          </cell>
          <cell r="G134">
            <v>0</v>
          </cell>
        </row>
        <row r="135">
          <cell r="C135" t="str">
            <v>119300</v>
          </cell>
          <cell r="D135" t="str">
            <v>119300 Транзитные счета банки</v>
          </cell>
          <cell r="E135">
            <v>0</v>
          </cell>
          <cell r="F135">
            <v>8381129</v>
          </cell>
          <cell r="G135">
            <v>0</v>
          </cell>
        </row>
        <row r="136">
          <cell r="C136" t="str">
            <v>119410</v>
          </cell>
          <cell r="D136" t="str">
            <v>119410 Счет оффшорной компании Istochnic LTD в USD</v>
          </cell>
          <cell r="E136" t="str">
            <v>289,8</v>
          </cell>
          <cell r="F136">
            <v>34181795.32</v>
          </cell>
          <cell r="G136">
            <v>8768382.5399999991</v>
          </cell>
        </row>
        <row r="137">
          <cell r="C137" t="str">
            <v>119420</v>
          </cell>
          <cell r="D137" t="str">
            <v>119420 Счет оффшорной компании Istochnic LTD в EUR</v>
          </cell>
          <cell r="E137">
            <v>0</v>
          </cell>
          <cell r="F137">
            <v>-6169112.5499999998</v>
          </cell>
          <cell r="G137">
            <v>0</v>
          </cell>
        </row>
        <row r="138">
          <cell r="C138" t="str">
            <v>119500</v>
          </cell>
          <cell r="D138" t="str">
            <v>119500 Транзитный счет Источник ЛТД</v>
          </cell>
          <cell r="E138" t="str">
            <v>58,8-</v>
          </cell>
          <cell r="F138">
            <v>19279.82</v>
          </cell>
          <cell r="G138">
            <v>46838.97</v>
          </cell>
        </row>
        <row r="139">
          <cell r="C139" t="str">
            <v>120000</v>
          </cell>
          <cell r="D139" t="str">
            <v>120000 Ссуды сотрудникам</v>
          </cell>
          <cell r="E139" t="str">
            <v>100,0-</v>
          </cell>
          <cell r="F139">
            <v>0</v>
          </cell>
          <cell r="G139">
            <v>250133.1</v>
          </cell>
        </row>
        <row r="140">
          <cell r="C140" t="str">
            <v>120010</v>
          </cell>
          <cell r="D140" t="str">
            <v>120010 Займы выданные в рублях</v>
          </cell>
          <cell r="E140" t="str">
            <v>18,2</v>
          </cell>
          <cell r="F140">
            <v>269001625</v>
          </cell>
          <cell r="G140">
            <v>227616125</v>
          </cell>
        </row>
        <row r="141">
          <cell r="C141" t="str">
            <v>120020</v>
          </cell>
          <cell r="D141" t="str">
            <v>120020 Займы выданные аффелированным лицам</v>
          </cell>
          <cell r="E141">
            <v>0</v>
          </cell>
          <cell r="F141">
            <v>60562151.670000002</v>
          </cell>
          <cell r="G141">
            <v>0</v>
          </cell>
        </row>
        <row r="142">
          <cell r="C142" t="str">
            <v>120040</v>
          </cell>
          <cell r="D142" t="str">
            <v>120040 Денежные средства от займов выданных</v>
          </cell>
          <cell r="E142" t="str">
            <v>52,0-</v>
          </cell>
          <cell r="F142">
            <v>-220896201.90000001</v>
          </cell>
          <cell r="G142">
            <v>-145299546.41999999</v>
          </cell>
        </row>
        <row r="143">
          <cell r="C143" t="str">
            <v>120050</v>
          </cell>
          <cell r="D143" t="str">
            <v>120050 Кредиторская задолжен.Проценты к получению</v>
          </cell>
          <cell r="E143" t="str">
            <v>7,1-</v>
          </cell>
          <cell r="F143">
            <v>7571345.7599999998</v>
          </cell>
          <cell r="G143">
            <v>8148029.25</v>
          </cell>
        </row>
        <row r="144">
          <cell r="C144" t="str">
            <v>120099</v>
          </cell>
          <cell r="D144" t="str">
            <v>120099 Ссуды сотрудникам (корр.счет)</v>
          </cell>
          <cell r="E144" t="str">
            <v>100,0-</v>
          </cell>
          <cell r="F144">
            <v>0</v>
          </cell>
          <cell r="G144">
            <v>8909.4</v>
          </cell>
        </row>
        <row r="145">
          <cell r="C145" t="str">
            <v>121000</v>
          </cell>
          <cell r="D145" t="str">
            <v>121000 Ссуды сотрудникам (бух.учет)</v>
          </cell>
          <cell r="E145" t="str">
            <v>6,2-</v>
          </cell>
          <cell r="F145">
            <v>2907896.75</v>
          </cell>
          <cell r="G145">
            <v>3101752.24</v>
          </cell>
        </row>
        <row r="146">
          <cell r="C146" t="str">
            <v>140000</v>
          </cell>
          <cell r="D146" t="str">
            <v>140000 Дебиторская задолжен.(по товарам) внутри страны</v>
          </cell>
          <cell r="E146" t="str">
            <v>86,5-</v>
          </cell>
          <cell r="F146">
            <v>241176.92</v>
          </cell>
          <cell r="G146">
            <v>1782714.48</v>
          </cell>
        </row>
        <row r="147">
          <cell r="C147" t="str">
            <v>140010</v>
          </cell>
          <cell r="D147" t="str">
            <v>140010 Дебиторская задолженность (по ОС) внутри страны</v>
          </cell>
          <cell r="E147" t="str">
            <v>0,3-</v>
          </cell>
          <cell r="F147">
            <v>17636350</v>
          </cell>
          <cell r="G147">
            <v>17692859.129999999</v>
          </cell>
        </row>
        <row r="148">
          <cell r="C148" t="str">
            <v>140020</v>
          </cell>
          <cell r="D148" t="str">
            <v>140020 Дебиторская задолжен.(по услугам) внутри страны</v>
          </cell>
          <cell r="E148" t="str">
            <v>131,4</v>
          </cell>
          <cell r="F148">
            <v>81471851.890000001</v>
          </cell>
          <cell r="G148">
            <v>35207708.990000002</v>
          </cell>
        </row>
        <row r="149">
          <cell r="C149" t="str">
            <v>140090</v>
          </cell>
          <cell r="D149" t="str">
            <v>140090 Дебиторская задолженность внутри страны - СРЛ</v>
          </cell>
          <cell r="E149">
            <v>0</v>
          </cell>
          <cell r="F149">
            <v>-356795</v>
          </cell>
          <cell r="G149">
            <v>0</v>
          </cell>
        </row>
        <row r="150">
          <cell r="C150" t="str">
            <v>140200</v>
          </cell>
          <cell r="D150" t="str">
            <v>140200 Авансы полученные    (по товарам) внутри страны</v>
          </cell>
          <cell r="E150" t="str">
            <v>22,8-</v>
          </cell>
          <cell r="F150">
            <v>-9994913.4100000001</v>
          </cell>
          <cell r="G150">
            <v>-8138719.46</v>
          </cell>
        </row>
        <row r="151">
          <cell r="C151" t="str">
            <v>140210</v>
          </cell>
          <cell r="D151" t="str">
            <v>140210 НДС по авансам полученным</v>
          </cell>
          <cell r="E151" t="str">
            <v>54,3</v>
          </cell>
          <cell r="F151">
            <v>1891140</v>
          </cell>
          <cell r="G151">
            <v>1225670.74</v>
          </cell>
        </row>
        <row r="152">
          <cell r="C152" t="str">
            <v>140300</v>
          </cell>
          <cell r="D152" t="str">
            <v>140300 Авансы полученные по ОС</v>
          </cell>
          <cell r="E152" t="str">
            <v>48,0-</v>
          </cell>
          <cell r="F152">
            <v>-7996239.9000000004</v>
          </cell>
          <cell r="G152">
            <v>-5403679.9000000004</v>
          </cell>
        </row>
        <row r="153">
          <cell r="C153" t="str">
            <v>141000</v>
          </cell>
          <cell r="D153" t="str">
            <v>141000 Дебиторская задолженность (по товарам) за рубежом</v>
          </cell>
          <cell r="E153">
            <v>0</v>
          </cell>
          <cell r="F153">
            <v>-28175</v>
          </cell>
          <cell r="G153">
            <v>0</v>
          </cell>
        </row>
        <row r="154">
          <cell r="C154" t="str">
            <v>141020</v>
          </cell>
          <cell r="D154" t="str">
            <v>141020 Дебиторская задолженность (по услугам) за рубежом</v>
          </cell>
          <cell r="E154">
            <v>0</v>
          </cell>
          <cell r="F154">
            <v>-30000</v>
          </cell>
          <cell r="G154">
            <v>0</v>
          </cell>
        </row>
        <row r="155">
          <cell r="C155" t="str">
            <v>141090</v>
          </cell>
          <cell r="D155" t="str">
            <v>141090 Дебиторская задолженность за рубежом - СРЛ</v>
          </cell>
          <cell r="E155" t="str">
            <v>0,0</v>
          </cell>
          <cell r="F155">
            <v>-13002.67</v>
          </cell>
          <cell r="G155">
            <v>-13002.67</v>
          </cell>
        </row>
        <row r="156">
          <cell r="C156" t="str">
            <v>142000</v>
          </cell>
          <cell r="D156" t="str">
            <v>142000 Дебиторская задолженностьПоАффилированным лицам</v>
          </cell>
          <cell r="E156" t="str">
            <v>100,0-</v>
          </cell>
          <cell r="F156">
            <v>0</v>
          </cell>
          <cell r="G156">
            <v>8634.75</v>
          </cell>
        </row>
        <row r="157">
          <cell r="C157" t="str">
            <v>142099</v>
          </cell>
          <cell r="D157" t="str">
            <v>142099 Дебиторская задолжен. - услуги (коррект.счет)</v>
          </cell>
          <cell r="E157" t="str">
            <v>60,7</v>
          </cell>
          <cell r="F157">
            <v>10435.69</v>
          </cell>
          <cell r="G157">
            <v>6493.39</v>
          </cell>
        </row>
        <row r="158">
          <cell r="C158" t="str">
            <v>144000</v>
          </cell>
          <cell r="D158" t="str">
            <v>144000 Дебиторская задолж. подотчетных лиц (недостачи)</v>
          </cell>
          <cell r="E158" t="str">
            <v>51,4-</v>
          </cell>
          <cell r="F158">
            <v>38238.15</v>
          </cell>
          <cell r="G158">
            <v>78647.37</v>
          </cell>
        </row>
        <row r="159">
          <cell r="C159" t="str">
            <v>144010</v>
          </cell>
          <cell r="D159" t="str">
            <v>144010 Недостачи и потери от порчи</v>
          </cell>
          <cell r="E159">
            <v>0</v>
          </cell>
          <cell r="F159">
            <v>436625.08</v>
          </cell>
          <cell r="G159">
            <v>0</v>
          </cell>
        </row>
        <row r="160">
          <cell r="C160" t="str">
            <v>144100</v>
          </cell>
          <cell r="D160" t="str">
            <v>144100 Дебиторская задолженность (удержание недостач)</v>
          </cell>
          <cell r="E160">
            <v>0</v>
          </cell>
          <cell r="F160">
            <v>1095.78</v>
          </cell>
          <cell r="G160">
            <v>0</v>
          </cell>
        </row>
        <row r="161">
          <cell r="C161" t="str">
            <v>146000</v>
          </cell>
          <cell r="D161" t="str">
            <v>146000 Целевое финансирование</v>
          </cell>
          <cell r="E161" t="str">
            <v>113,0-</v>
          </cell>
          <cell r="F161">
            <v>-368682900</v>
          </cell>
          <cell r="G161">
            <v>-173069400</v>
          </cell>
        </row>
        <row r="162">
          <cell r="C162" t="str">
            <v>147000</v>
          </cell>
          <cell r="D162" t="str">
            <v>147000 Дебиторская задолженность покупателей по б/н</v>
          </cell>
          <cell r="E162" t="str">
            <v>69,9-</v>
          </cell>
          <cell r="F162">
            <v>30626.3</v>
          </cell>
          <cell r="G162">
            <v>101794.78</v>
          </cell>
        </row>
        <row r="163">
          <cell r="C163" t="str">
            <v>149000</v>
          </cell>
          <cell r="D163" t="str">
            <v>149000 Прочие расчеты по претензиям с сотрудниками</v>
          </cell>
          <cell r="E163">
            <v>0</v>
          </cell>
          <cell r="F163">
            <v>1762.43</v>
          </cell>
          <cell r="G163">
            <v>0</v>
          </cell>
        </row>
        <row r="164">
          <cell r="C164" t="str">
            <v>149090</v>
          </cell>
          <cell r="D164" t="str">
            <v>149090 Расчеты по накопительной скидке с покупателями</v>
          </cell>
          <cell r="E164" t="str">
            <v>20,1-</v>
          </cell>
          <cell r="F164">
            <v>-4422602.05</v>
          </cell>
          <cell r="G164">
            <v>-3683849.66</v>
          </cell>
        </row>
        <row r="165">
          <cell r="C165" t="str">
            <v>154500</v>
          </cell>
          <cell r="D165" t="str">
            <v>154500 Предварительный НДС по товарам</v>
          </cell>
          <cell r="E165">
            <v>0</v>
          </cell>
          <cell r="F165">
            <v>247311203.78</v>
          </cell>
          <cell r="G165">
            <v>0</v>
          </cell>
        </row>
        <row r="166">
          <cell r="C166" t="str">
            <v>154510</v>
          </cell>
          <cell r="D166" t="str">
            <v>154510 Предв.НДС по проч.ТМЦ (сырье, мат.д/собств.исп.)</v>
          </cell>
          <cell r="E166">
            <v>0</v>
          </cell>
          <cell r="F166">
            <v>1195580.3899999999</v>
          </cell>
          <cell r="G166">
            <v>0</v>
          </cell>
        </row>
        <row r="167">
          <cell r="C167" t="str">
            <v>154530</v>
          </cell>
          <cell r="D167" t="str">
            <v>154530 Предв.НДС по проч.ТМЦ (для производства)</v>
          </cell>
          <cell r="E167">
            <v>0</v>
          </cell>
          <cell r="F167">
            <v>693223.87</v>
          </cell>
          <cell r="G167">
            <v>0</v>
          </cell>
        </row>
        <row r="168">
          <cell r="C168" t="str">
            <v>154610</v>
          </cell>
          <cell r="D168" t="str">
            <v>154610 Предварительный НДС по услугам произв.характера</v>
          </cell>
          <cell r="E168">
            <v>0</v>
          </cell>
          <cell r="F168">
            <v>10583339.24</v>
          </cell>
          <cell r="G168">
            <v>0</v>
          </cell>
        </row>
        <row r="169">
          <cell r="C169" t="str">
            <v>154700</v>
          </cell>
          <cell r="D169" t="str">
            <v>154700 Предварительный НДС по оборуд.,не треб.монтажа;НМА</v>
          </cell>
          <cell r="E169">
            <v>0</v>
          </cell>
          <cell r="F169">
            <v>3261429.26</v>
          </cell>
          <cell r="G169">
            <v>0</v>
          </cell>
        </row>
        <row r="170">
          <cell r="C170" t="str">
            <v>154710</v>
          </cell>
          <cell r="D170" t="str">
            <v>154710 Предварительный НДС по оборуд.,треб.монтажа; услуг</v>
          </cell>
          <cell r="E170">
            <v>0</v>
          </cell>
          <cell r="F170">
            <v>10976200.050000001</v>
          </cell>
          <cell r="G170">
            <v>0</v>
          </cell>
        </row>
        <row r="171">
          <cell r="C171" t="str">
            <v>154720</v>
          </cell>
          <cell r="D171" t="str">
            <v>154720 Предварительный НДС по проч.капитальным вложениям</v>
          </cell>
          <cell r="E171">
            <v>0</v>
          </cell>
          <cell r="F171">
            <v>85725047.680000007</v>
          </cell>
          <cell r="G171">
            <v>0</v>
          </cell>
        </row>
        <row r="172">
          <cell r="C172" t="str">
            <v>154730</v>
          </cell>
          <cell r="D172" t="str">
            <v>154730 Предв.НДС по импорту ОС, оборудования (оприх)</v>
          </cell>
          <cell r="E172">
            <v>0</v>
          </cell>
          <cell r="F172">
            <v>3917401.34</v>
          </cell>
          <cell r="G172">
            <v>0</v>
          </cell>
        </row>
        <row r="173">
          <cell r="C173" t="str">
            <v>154800</v>
          </cell>
          <cell r="D173" t="str">
            <v>154800 База для операций с нулевой ставкой налога</v>
          </cell>
          <cell r="E173">
            <v>0</v>
          </cell>
          <cell r="F173">
            <v>30337025.789999999</v>
          </cell>
          <cell r="G173">
            <v>0</v>
          </cell>
        </row>
        <row r="174">
          <cell r="C174" t="str">
            <v>154900</v>
          </cell>
          <cell r="D174" t="str">
            <v>154900 Перенос входящего НДС с 2004 г.</v>
          </cell>
          <cell r="E174" t="str">
            <v>0,0</v>
          </cell>
          <cell r="F174">
            <v>473572870.56999999</v>
          </cell>
          <cell r="G174">
            <v>473572870.56999999</v>
          </cell>
        </row>
        <row r="175">
          <cell r="C175" t="str">
            <v>154999</v>
          </cell>
          <cell r="D175" t="str">
            <v>154999 Предварительный НДС, технич.счет для выравнива</v>
          </cell>
          <cell r="E175">
            <v>0</v>
          </cell>
          <cell r="F175">
            <v>-30337025.789999999</v>
          </cell>
          <cell r="G175">
            <v>0</v>
          </cell>
        </row>
        <row r="176">
          <cell r="C176" t="str">
            <v>160000</v>
          </cell>
          <cell r="D176" t="str">
            <v>160000 Кредиторская задолжен.(по товарам) внутри страны</v>
          </cell>
          <cell r="E176" t="str">
            <v>8,9</v>
          </cell>
          <cell r="F176">
            <v>-1953761517.8699999</v>
          </cell>
          <cell r="G176">
            <v>-2144991427.96</v>
          </cell>
        </row>
        <row r="177">
          <cell r="C177" t="str">
            <v>160005</v>
          </cell>
          <cell r="D177" t="str">
            <v>160005 Расчеты с поставщиками по накопительным скидкам</v>
          </cell>
          <cell r="E177" t="str">
            <v>67,7-</v>
          </cell>
          <cell r="F177">
            <v>693166.67</v>
          </cell>
          <cell r="G177">
            <v>2144469.17</v>
          </cell>
        </row>
        <row r="178">
          <cell r="C178" t="str">
            <v>160010</v>
          </cell>
          <cell r="D178" t="str">
            <v>160010 Кредиторская задолженность (по ОС) внутри страны</v>
          </cell>
          <cell r="E178" t="str">
            <v>36,3-</v>
          </cell>
          <cell r="F178">
            <v>-61439035.210000001</v>
          </cell>
          <cell r="G178">
            <v>-45087478.210000001</v>
          </cell>
        </row>
        <row r="179">
          <cell r="C179" t="str">
            <v>160020</v>
          </cell>
          <cell r="D179" t="str">
            <v>160020 Кредиторская задолжен.(по услугам) внутри страны</v>
          </cell>
          <cell r="E179" t="str">
            <v>40,1</v>
          </cell>
          <cell r="F179">
            <v>-91616683.5</v>
          </cell>
          <cell r="G179">
            <v>-153009455.87</v>
          </cell>
        </row>
        <row r="180">
          <cell r="C180" t="str">
            <v>160022</v>
          </cell>
          <cell r="D180" t="str">
            <v>160022 Расчеты по страхованию в руб.</v>
          </cell>
          <cell r="E180" t="str">
            <v>788,5</v>
          </cell>
          <cell r="F180">
            <v>2692910.42</v>
          </cell>
          <cell r="G180">
            <v>-391117.29</v>
          </cell>
        </row>
        <row r="181">
          <cell r="C181" t="str">
            <v>160090</v>
          </cell>
          <cell r="D181" t="str">
            <v>160090 Кредиторская задолженность внутри страны - СРЛ</v>
          </cell>
          <cell r="E181" t="str">
            <v>16,5</v>
          </cell>
          <cell r="F181">
            <v>395796503.26999998</v>
          </cell>
          <cell r="G181">
            <v>339707103.26999998</v>
          </cell>
        </row>
        <row r="182">
          <cell r="C182" t="str">
            <v>160200</v>
          </cell>
          <cell r="D182" t="str">
            <v>160200 Денежные средства от поставщиков услуг</v>
          </cell>
          <cell r="E182" t="str">
            <v>66,1-</v>
          </cell>
          <cell r="F182">
            <v>44200312.530000001</v>
          </cell>
          <cell r="G182">
            <v>130292714.37</v>
          </cell>
        </row>
        <row r="183">
          <cell r="C183" t="str">
            <v>161000</v>
          </cell>
          <cell r="D183" t="str">
            <v>161000 Кредиторская задолженность (по товарам) за рубежом</v>
          </cell>
          <cell r="E183" t="str">
            <v>100,0</v>
          </cell>
          <cell r="F183">
            <v>0</v>
          </cell>
          <cell r="G183">
            <v>-942881.44</v>
          </cell>
        </row>
        <row r="184">
          <cell r="C184" t="str">
            <v>161010</v>
          </cell>
          <cell r="D184" t="str">
            <v>161010 Кредиторская задолженность (по ОС) (Istochnic Ltd)</v>
          </cell>
          <cell r="E184" t="str">
            <v>211,7</v>
          </cell>
          <cell r="F184">
            <v>6421898.3099999996</v>
          </cell>
          <cell r="G184">
            <v>-5749143.5700000003</v>
          </cell>
        </row>
        <row r="185">
          <cell r="C185" t="str">
            <v>161040</v>
          </cell>
          <cell r="D185" t="str">
            <v>161040 Кредиторская задолженность (по ОС импорт)</v>
          </cell>
          <cell r="E185" t="str">
            <v>100,0</v>
          </cell>
          <cell r="F185">
            <v>0</v>
          </cell>
          <cell r="G185">
            <v>-752434.12</v>
          </cell>
        </row>
        <row r="186">
          <cell r="C186" t="str">
            <v>161080</v>
          </cell>
          <cell r="D186" t="str">
            <v>161080 Кредиторская задолжен.(корр.счет)(Istochnic)</v>
          </cell>
          <cell r="E186" t="str">
            <v>273,5-</v>
          </cell>
          <cell r="F186">
            <v>-4880344.67</v>
          </cell>
          <cell r="G186">
            <v>2813403.31</v>
          </cell>
        </row>
        <row r="187">
          <cell r="C187" t="str">
            <v>161088</v>
          </cell>
          <cell r="D187" t="str">
            <v>161088 Кредиторская задолжен.ОС (корр.счет)(Istochnic Ltd</v>
          </cell>
          <cell r="E187" t="str">
            <v>90,9-</v>
          </cell>
          <cell r="F187">
            <v>33884.6</v>
          </cell>
          <cell r="G187">
            <v>372376.46</v>
          </cell>
        </row>
        <row r="188">
          <cell r="C188" t="str">
            <v>161099</v>
          </cell>
          <cell r="D188" t="str">
            <v>161099 Кредиторская задолжен.ОС (корр.счет)</v>
          </cell>
          <cell r="E188" t="str">
            <v>100,0</v>
          </cell>
          <cell r="F188">
            <v>0</v>
          </cell>
          <cell r="G188">
            <v>-100928.11</v>
          </cell>
        </row>
        <row r="189">
          <cell r="C189" t="str">
            <v>162099</v>
          </cell>
          <cell r="D189" t="str">
            <v>162099 Кредиторская задолженность - услуги (корр.счет)</v>
          </cell>
          <cell r="E189">
            <v>0</v>
          </cell>
          <cell r="F189">
            <v>-13720</v>
          </cell>
          <cell r="G189">
            <v>0</v>
          </cell>
        </row>
        <row r="190">
          <cell r="C190" t="str">
            <v>162100</v>
          </cell>
          <cell r="D190" t="str">
            <v>162100 КредиторскаяЗадолженностьПоАффилированнымЛицам</v>
          </cell>
          <cell r="E190" t="str">
            <v>582 089,3-</v>
          </cell>
          <cell r="F190">
            <v>-50270588.18</v>
          </cell>
          <cell r="G190">
            <v>-8634.75</v>
          </cell>
        </row>
        <row r="191">
          <cell r="C191" t="str">
            <v>163000</v>
          </cell>
          <cell r="D191" t="str">
            <v>163000 Расчеты по договорам подряда с физ.лицами</v>
          </cell>
          <cell r="E191">
            <v>0</v>
          </cell>
          <cell r="F191">
            <v>-102679.32</v>
          </cell>
          <cell r="G191">
            <v>0</v>
          </cell>
        </row>
        <row r="192">
          <cell r="C192" t="str">
            <v>164000</v>
          </cell>
          <cell r="D192" t="str">
            <v>164000 Кредиторская задолженность подотчетных лиц</v>
          </cell>
          <cell r="E192" t="str">
            <v>2 107,1</v>
          </cell>
          <cell r="F192">
            <v>244273.93</v>
          </cell>
          <cell r="G192">
            <v>-12170.53</v>
          </cell>
        </row>
        <row r="193">
          <cell r="C193" t="str">
            <v>164010</v>
          </cell>
          <cell r="D193" t="str">
            <v>164010 Депонированные суммы RUR</v>
          </cell>
          <cell r="E193" t="str">
            <v>27,3</v>
          </cell>
          <cell r="F193">
            <v>-705844.05</v>
          </cell>
          <cell r="G193">
            <v>-971519.06</v>
          </cell>
        </row>
        <row r="194">
          <cell r="C194" t="str">
            <v>164011</v>
          </cell>
          <cell r="D194" t="str">
            <v>164011 Депонированные суммы Лента</v>
          </cell>
          <cell r="E194" t="str">
            <v>34,8</v>
          </cell>
          <cell r="F194">
            <v>-89809.69</v>
          </cell>
          <cell r="G194">
            <v>-137754.48000000001</v>
          </cell>
        </row>
        <row r="195">
          <cell r="C195" t="str">
            <v>164100</v>
          </cell>
          <cell r="D195" t="str">
            <v>164100 Кредиторская задолженность по обучению</v>
          </cell>
          <cell r="E195">
            <v>0</v>
          </cell>
          <cell r="F195">
            <v>-1337</v>
          </cell>
          <cell r="G195">
            <v>0</v>
          </cell>
        </row>
        <row r="196">
          <cell r="C196" t="str">
            <v>164110</v>
          </cell>
          <cell r="D196" t="str">
            <v>164110 Кредиторская задолженность штраф за неправ терм. ч</v>
          </cell>
          <cell r="E196" t="str">
            <v>72,4-</v>
          </cell>
          <cell r="F196">
            <v>-193936.99</v>
          </cell>
          <cell r="G196">
            <v>-112462.92</v>
          </cell>
        </row>
        <row r="197">
          <cell r="C197" t="str">
            <v>164120</v>
          </cell>
          <cell r="D197" t="str">
            <v>164120 Кредиторская задолженность по путевкам</v>
          </cell>
          <cell r="E197">
            <v>0</v>
          </cell>
          <cell r="F197">
            <v>-310775.02</v>
          </cell>
          <cell r="G197">
            <v>0</v>
          </cell>
        </row>
        <row r="198">
          <cell r="C198" t="str">
            <v>164130</v>
          </cell>
          <cell r="D198" t="str">
            <v>164130 Кредиторская задолженность по исполн. листам</v>
          </cell>
          <cell r="E198" t="str">
            <v>232,4-</v>
          </cell>
          <cell r="F198">
            <v>-86420.91</v>
          </cell>
          <cell r="G198">
            <v>-26000.33</v>
          </cell>
        </row>
        <row r="199">
          <cell r="C199" t="str">
            <v>164140</v>
          </cell>
          <cell r="D199" t="str">
            <v>164140 Кредиторская задолженность подотчетных лиц (у)</v>
          </cell>
          <cell r="E199" t="str">
            <v>1 646,2</v>
          </cell>
          <cell r="F199">
            <v>6306317.0999999996</v>
          </cell>
          <cell r="G199">
            <v>-407865.15</v>
          </cell>
        </row>
        <row r="200">
          <cell r="C200" t="str">
            <v>164150</v>
          </cell>
          <cell r="D200" t="str">
            <v>164150 Прочие расчеты с сотрудниками (кредиторами)</v>
          </cell>
          <cell r="E200" t="str">
            <v>101,5-</v>
          </cell>
          <cell r="F200">
            <v>-3000</v>
          </cell>
          <cell r="G200">
            <v>195010.7</v>
          </cell>
        </row>
        <row r="201">
          <cell r="C201" t="str">
            <v>164160</v>
          </cell>
          <cell r="D201" t="str">
            <v>164160 Прочие расчеты с сотрудниками (дебиторами)</v>
          </cell>
          <cell r="E201">
            <v>0</v>
          </cell>
          <cell r="F201">
            <v>131600</v>
          </cell>
          <cell r="G201">
            <v>0</v>
          </cell>
        </row>
        <row r="202">
          <cell r="C202" t="str">
            <v>165000</v>
          </cell>
          <cell r="D202" t="str">
            <v>165000 Кредиторская задолженность поставщ.фин.услуг</v>
          </cell>
          <cell r="E202" t="str">
            <v>68 329,1-</v>
          </cell>
          <cell r="F202">
            <v>-18880934.710000001</v>
          </cell>
          <cell r="G202">
            <v>-27591.98</v>
          </cell>
        </row>
        <row r="203">
          <cell r="C203" t="str">
            <v>169000</v>
          </cell>
          <cell r="D203" t="str">
            <v>169000 Кредиторская задолжен.проч.(искусств.пост.и покуп)</v>
          </cell>
          <cell r="E203" t="str">
            <v>0,0</v>
          </cell>
          <cell r="F203">
            <v>-3800</v>
          </cell>
          <cell r="G203">
            <v>-3800</v>
          </cell>
        </row>
        <row r="204">
          <cell r="C204" t="str">
            <v>169099</v>
          </cell>
          <cell r="D204" t="str">
            <v>169099 Кредиторская задолжен.пр.(иск.постав., корр.счет)</v>
          </cell>
          <cell r="E204" t="str">
            <v>0,0</v>
          </cell>
          <cell r="F204">
            <v>1794735</v>
          </cell>
          <cell r="G204">
            <v>1794735</v>
          </cell>
        </row>
        <row r="205">
          <cell r="C205" t="str">
            <v>175000</v>
          </cell>
          <cell r="D205" t="str">
            <v>175000 Исходящий НДС по проданным товарам</v>
          </cell>
          <cell r="E205" t="str">
            <v>51,3-</v>
          </cell>
          <cell r="F205">
            <v>-3692779040.7800002</v>
          </cell>
          <cell r="G205">
            <v>-2441208240.75</v>
          </cell>
        </row>
        <row r="206">
          <cell r="C206" t="str">
            <v>175009</v>
          </cell>
          <cell r="D206" t="str">
            <v>175009 Исходящий НДС по проданным товарам (корр.)</v>
          </cell>
          <cell r="E206" t="str">
            <v>0,0</v>
          </cell>
          <cell r="F206">
            <v>5814458.3099999996</v>
          </cell>
          <cell r="G206">
            <v>5814458.3099999996</v>
          </cell>
        </row>
        <row r="207">
          <cell r="C207" t="str">
            <v>175010</v>
          </cell>
          <cell r="D207" t="str">
            <v>175010 Исходящий НДС по полученным авансам (товар)</v>
          </cell>
          <cell r="E207" t="str">
            <v>54,3-</v>
          </cell>
          <cell r="F207">
            <v>-1891140</v>
          </cell>
          <cell r="G207">
            <v>-1225670.74</v>
          </cell>
        </row>
        <row r="208">
          <cell r="C208" t="str">
            <v>175100</v>
          </cell>
          <cell r="D208" t="str">
            <v>175100 Исходящий НДС по оказанным услугам</v>
          </cell>
          <cell r="E208" t="str">
            <v>26,6-</v>
          </cell>
          <cell r="F208">
            <v>-28711406.390000001</v>
          </cell>
          <cell r="G208">
            <v>-22683102</v>
          </cell>
        </row>
        <row r="209">
          <cell r="C209" t="str">
            <v>175110</v>
          </cell>
          <cell r="D209" t="str">
            <v>175110 Исходящий НДС по полученным авансам за услуги</v>
          </cell>
          <cell r="E209" t="str">
            <v>0,0</v>
          </cell>
          <cell r="F209">
            <v>13491.72</v>
          </cell>
          <cell r="G209">
            <v>13491.72</v>
          </cell>
        </row>
        <row r="210">
          <cell r="C210" t="str">
            <v>175120</v>
          </cell>
          <cell r="D210" t="str">
            <v>175120 Исходящий НДС по оказанным услугам рекламного хар.</v>
          </cell>
          <cell r="E210" t="str">
            <v>176,3-</v>
          </cell>
          <cell r="F210">
            <v>-44670208.729999997</v>
          </cell>
          <cell r="G210">
            <v>-16164527.550000001</v>
          </cell>
        </row>
        <row r="211">
          <cell r="C211" t="str">
            <v>175200</v>
          </cell>
          <cell r="D211" t="str">
            <v>175200 Исходящий НДС по проданным основным средствам</v>
          </cell>
          <cell r="E211" t="str">
            <v>0,0</v>
          </cell>
          <cell r="F211">
            <v>-3012333.64</v>
          </cell>
          <cell r="G211">
            <v>-3012333.64</v>
          </cell>
        </row>
        <row r="212">
          <cell r="C212" t="str">
            <v>175500</v>
          </cell>
          <cell r="D212" t="str">
            <v>175500 НДС к зачету перед бюджетом по товарам</v>
          </cell>
          <cell r="E212" t="str">
            <v>36,2</v>
          </cell>
          <cell r="F212">
            <v>3131137574.8499999</v>
          </cell>
          <cell r="G212">
            <v>2298851319.8899999</v>
          </cell>
        </row>
        <row r="213">
          <cell r="C213" t="str">
            <v>175510</v>
          </cell>
          <cell r="D213" t="str">
            <v>175510 НДС к зачету перед бюджетом по сырью</v>
          </cell>
          <cell r="E213" t="str">
            <v>15,9</v>
          </cell>
          <cell r="F213">
            <v>20149281.530000001</v>
          </cell>
          <cell r="G213">
            <v>17387126.27</v>
          </cell>
        </row>
        <row r="214">
          <cell r="C214" t="str">
            <v>175530</v>
          </cell>
          <cell r="D214" t="str">
            <v>175530 НДС к зачету перед бюджетом по сырью</v>
          </cell>
          <cell r="E214">
            <v>0</v>
          </cell>
          <cell r="F214">
            <v>2188039.06</v>
          </cell>
          <cell r="G214">
            <v>0</v>
          </cell>
        </row>
        <row r="215">
          <cell r="C215" t="str">
            <v>175599</v>
          </cell>
          <cell r="D215" t="str">
            <v>175599 НДС 0% и необлаг. База (оплачено)</v>
          </cell>
          <cell r="E215" t="str">
            <v>0,0</v>
          </cell>
          <cell r="F215">
            <v>52390.68</v>
          </cell>
          <cell r="G215">
            <v>52390.68</v>
          </cell>
        </row>
        <row r="216">
          <cell r="C216" t="str">
            <v>175600</v>
          </cell>
          <cell r="D216" t="str">
            <v>175600 НДС к зачетуПередБюджетомПоУслугамНеПроизв.Хар</v>
          </cell>
          <cell r="E216" t="str">
            <v>0,0</v>
          </cell>
          <cell r="F216">
            <v>7595035.5700000003</v>
          </cell>
          <cell r="G216">
            <v>7595035.5700000003</v>
          </cell>
        </row>
        <row r="217">
          <cell r="C217" t="str">
            <v>175610</v>
          </cell>
          <cell r="D217" t="str">
            <v>175610 НДС к зачету перед бюджетом по услугам произв. хар</v>
          </cell>
          <cell r="E217" t="str">
            <v>25,5</v>
          </cell>
          <cell r="F217">
            <v>131544575.18000001</v>
          </cell>
          <cell r="G217">
            <v>104805315.54000001</v>
          </cell>
        </row>
        <row r="218">
          <cell r="C218" t="str">
            <v>175700</v>
          </cell>
          <cell r="D218" t="str">
            <v>175700 НДС к зачету перед бюджетом по ОС</v>
          </cell>
          <cell r="E218" t="str">
            <v>0,0</v>
          </cell>
          <cell r="F218">
            <v>236232312.56999999</v>
          </cell>
          <cell r="G218">
            <v>236232312.56999999</v>
          </cell>
        </row>
        <row r="219">
          <cell r="C219" t="str">
            <v>175900</v>
          </cell>
          <cell r="D219" t="str">
            <v>175900 НДС к уплате</v>
          </cell>
          <cell r="E219" t="str">
            <v>0,8</v>
          </cell>
          <cell r="F219">
            <v>-359148000.93000001</v>
          </cell>
          <cell r="G219">
            <v>-362184242.51999998</v>
          </cell>
        </row>
        <row r="220">
          <cell r="C220" t="str">
            <v>176000</v>
          </cell>
          <cell r="D220" t="str">
            <v>176000 Заработная плата к выплате</v>
          </cell>
          <cell r="E220" t="str">
            <v>121,4-</v>
          </cell>
          <cell r="F220">
            <v>-28618589.309999999</v>
          </cell>
          <cell r="G220">
            <v>-12928839.43</v>
          </cell>
        </row>
        <row r="221">
          <cell r="C221" t="str">
            <v>176010</v>
          </cell>
          <cell r="D221" t="str">
            <v>176010 Заработная плата к выплате (бух.учет)</v>
          </cell>
          <cell r="E221" t="str">
            <v>16,3-</v>
          </cell>
          <cell r="F221">
            <v>-43766472.420000002</v>
          </cell>
          <cell r="G221">
            <v>-37626677.780000001</v>
          </cell>
        </row>
        <row r="222">
          <cell r="C222" t="str">
            <v>176300</v>
          </cell>
          <cell r="D222" t="str">
            <v>176300 Начисления резерва ПИ</v>
          </cell>
          <cell r="E222" t="str">
            <v>113,1-</v>
          </cell>
          <cell r="F222">
            <v>-88375495.629999995</v>
          </cell>
          <cell r="G222">
            <v>-41478290.270000003</v>
          </cell>
        </row>
        <row r="223">
          <cell r="C223" t="str">
            <v>176310</v>
          </cell>
          <cell r="D223" t="str">
            <v>176310 Списание по ПИ (излишки)</v>
          </cell>
          <cell r="E223" t="str">
            <v>1 743,4-</v>
          </cell>
          <cell r="F223">
            <v>-101919666.23</v>
          </cell>
          <cell r="G223">
            <v>-5529027.7699999996</v>
          </cell>
        </row>
        <row r="224">
          <cell r="C224" t="str">
            <v>176320</v>
          </cell>
          <cell r="D224" t="str">
            <v>176320 Списание по ПИ (недостачи)</v>
          </cell>
          <cell r="E224" t="str">
            <v>1 371,5</v>
          </cell>
          <cell r="F224">
            <v>139751493.72999999</v>
          </cell>
          <cell r="G224">
            <v>9497350.5600000005</v>
          </cell>
        </row>
        <row r="225">
          <cell r="C225" t="str">
            <v>176400</v>
          </cell>
          <cell r="D225" t="str">
            <v>176400 Начисления резервов по работам,услугам</v>
          </cell>
          <cell r="E225" t="str">
            <v>961,2</v>
          </cell>
          <cell r="F225">
            <v>35926950</v>
          </cell>
          <cell r="G225">
            <v>-4171827.4</v>
          </cell>
        </row>
        <row r="226">
          <cell r="C226" t="str">
            <v>176405</v>
          </cell>
          <cell r="D226" t="str">
            <v>176405 Начисления резервов по рем.фонду</v>
          </cell>
          <cell r="E226">
            <v>0</v>
          </cell>
          <cell r="F226">
            <v>-18533288.469999999</v>
          </cell>
          <cell r="G226">
            <v>0</v>
          </cell>
        </row>
        <row r="227">
          <cell r="C227" t="str">
            <v>176410</v>
          </cell>
          <cell r="D227" t="str">
            <v>176410 Начисления резервов отпускам пред.периода</v>
          </cell>
          <cell r="E227" t="str">
            <v>0,0</v>
          </cell>
          <cell r="F227">
            <v>-29075693.550000001</v>
          </cell>
          <cell r="G227">
            <v>-29075693.550000001</v>
          </cell>
        </row>
        <row r="228">
          <cell r="C228" t="str">
            <v>176420</v>
          </cell>
          <cell r="D228" t="str">
            <v>176420 Расходы будущих периодов</v>
          </cell>
          <cell r="E228" t="str">
            <v>158,4</v>
          </cell>
          <cell r="F228">
            <v>1663425.07</v>
          </cell>
          <cell r="G228">
            <v>643837.93000000005</v>
          </cell>
        </row>
        <row r="229">
          <cell r="C229" t="str">
            <v>176430</v>
          </cell>
          <cell r="D229" t="str">
            <v>176430 Расходы будущих периодов по страхованию</v>
          </cell>
          <cell r="E229" t="str">
            <v>34,2-</v>
          </cell>
          <cell r="F229">
            <v>3398209.87</v>
          </cell>
          <cell r="G229">
            <v>5167981.2</v>
          </cell>
        </row>
        <row r="230">
          <cell r="C230" t="str">
            <v>176440</v>
          </cell>
          <cell r="D230" t="str">
            <v>176440 Расходы будущих периодов (проездные документы)</v>
          </cell>
          <cell r="E230" t="str">
            <v>406,5</v>
          </cell>
          <cell r="F230">
            <v>409869.72</v>
          </cell>
          <cell r="G230">
            <v>80928.55</v>
          </cell>
        </row>
        <row r="231">
          <cell r="C231" t="str">
            <v>176500</v>
          </cell>
          <cell r="D231" t="str">
            <v>176500 Обязательства по ЕСН Факел,Эвита</v>
          </cell>
          <cell r="E231" t="str">
            <v>0,0</v>
          </cell>
          <cell r="F231">
            <v>-44580000</v>
          </cell>
          <cell r="G231">
            <v>-44580000</v>
          </cell>
        </row>
        <row r="232">
          <cell r="C232" t="str">
            <v>176999</v>
          </cell>
          <cell r="D232" t="str">
            <v>176999 Начисленные затраты  (корр.счет)</v>
          </cell>
          <cell r="E232" t="str">
            <v>0,0</v>
          </cell>
          <cell r="F232">
            <v>-333241.90000000002</v>
          </cell>
          <cell r="G232">
            <v>-333241.90000000002</v>
          </cell>
        </row>
        <row r="233">
          <cell r="C233" t="str">
            <v>177010</v>
          </cell>
          <cell r="D233" t="str">
            <v>177010 НДФЛ</v>
          </cell>
          <cell r="E233" t="str">
            <v>3,8-</v>
          </cell>
          <cell r="F233">
            <v>-9871643</v>
          </cell>
          <cell r="G233">
            <v>-9512042</v>
          </cell>
        </row>
        <row r="234">
          <cell r="C234" t="str">
            <v>177020</v>
          </cell>
          <cell r="D234" t="str">
            <v>177020 Пособия соцстраха</v>
          </cell>
          <cell r="E234" t="str">
            <v>64,6</v>
          </cell>
          <cell r="F234">
            <v>-493347.18</v>
          </cell>
          <cell r="G234">
            <v>-1393564</v>
          </cell>
        </row>
        <row r="235">
          <cell r="C235" t="str">
            <v>177030</v>
          </cell>
          <cell r="D235" t="str">
            <v>177030 ЕСН  ФБ</v>
          </cell>
          <cell r="E235" t="str">
            <v>0,8-</v>
          </cell>
          <cell r="F235">
            <v>-4506794.33</v>
          </cell>
          <cell r="G235">
            <v>-4468888.13</v>
          </cell>
        </row>
        <row r="236">
          <cell r="C236" t="str">
            <v>177040</v>
          </cell>
          <cell r="D236" t="str">
            <v>177040 Страховая часть трудовой пенсии</v>
          </cell>
          <cell r="E236" t="str">
            <v>0,1</v>
          </cell>
          <cell r="F236">
            <v>-7900138.5800000001</v>
          </cell>
          <cell r="G236">
            <v>-7908851</v>
          </cell>
        </row>
        <row r="237">
          <cell r="C237" t="str">
            <v>177050</v>
          </cell>
          <cell r="D237" t="str">
            <v>177050 Накопительная часть трудовой пенсии</v>
          </cell>
          <cell r="E237" t="str">
            <v>67,8-</v>
          </cell>
          <cell r="F237">
            <v>-2104022.5299999998</v>
          </cell>
          <cell r="G237">
            <v>-1253629.68</v>
          </cell>
        </row>
        <row r="238">
          <cell r="C238" t="str">
            <v>177060</v>
          </cell>
          <cell r="D238" t="str">
            <v>177060 Фед. Фонд обязательного медицинского страхования</v>
          </cell>
          <cell r="E238" t="str">
            <v>38,5-</v>
          </cell>
          <cell r="F238">
            <v>-804323.09</v>
          </cell>
          <cell r="G238">
            <v>-580831.16</v>
          </cell>
        </row>
        <row r="239">
          <cell r="C239" t="str">
            <v>177070</v>
          </cell>
          <cell r="D239" t="str">
            <v>177070 Террит. фонд обязательного мед. страхования</v>
          </cell>
          <cell r="E239" t="str">
            <v>1,9</v>
          </cell>
          <cell r="F239">
            <v>-1423045.82</v>
          </cell>
          <cell r="G239">
            <v>-1450242.38</v>
          </cell>
        </row>
        <row r="240">
          <cell r="C240" t="str">
            <v>177080</v>
          </cell>
          <cell r="D240" t="str">
            <v>177080 Взносы на ССН Сл. на пр-ве</v>
          </cell>
          <cell r="E240" t="str">
            <v>29,9</v>
          </cell>
          <cell r="F240">
            <v>-98146.28</v>
          </cell>
          <cell r="G240">
            <v>-140053</v>
          </cell>
        </row>
        <row r="241">
          <cell r="C241" t="str">
            <v>177100</v>
          </cell>
          <cell r="D241" t="str">
            <v>177100 Расчеты по налогу на прибыль</v>
          </cell>
          <cell r="E241" t="str">
            <v>99,3</v>
          </cell>
          <cell r="F241">
            <v>-151776.9</v>
          </cell>
          <cell r="G241">
            <v>-23259805.899999999</v>
          </cell>
        </row>
        <row r="242">
          <cell r="C242" t="str">
            <v>177110</v>
          </cell>
          <cell r="D242" t="str">
            <v>177110 Расчеты по транспортному налогу</v>
          </cell>
          <cell r="E242">
            <v>0</v>
          </cell>
          <cell r="F242">
            <v>-710</v>
          </cell>
          <cell r="G242">
            <v>0</v>
          </cell>
        </row>
        <row r="243">
          <cell r="C243" t="str">
            <v>177120</v>
          </cell>
          <cell r="D243" t="str">
            <v>177120 Расчеты по налогу на имущество</v>
          </cell>
          <cell r="E243" t="str">
            <v>66,4</v>
          </cell>
          <cell r="F243">
            <v>-3334941</v>
          </cell>
          <cell r="G243">
            <v>-9928846.4700000007</v>
          </cell>
        </row>
        <row r="244">
          <cell r="C244" t="str">
            <v>177130</v>
          </cell>
          <cell r="D244" t="str">
            <v>177130 Расчеты по налогу на землю</v>
          </cell>
          <cell r="E244">
            <v>0</v>
          </cell>
          <cell r="F244">
            <v>-764335</v>
          </cell>
          <cell r="G244">
            <v>0</v>
          </cell>
        </row>
        <row r="245">
          <cell r="C245" t="str">
            <v>191000</v>
          </cell>
          <cell r="D245" t="str">
            <v>191000 Перерасчет ПМ/ПС - товары</v>
          </cell>
          <cell r="E245" t="str">
            <v>31,9-</v>
          </cell>
          <cell r="F245">
            <v>-166676818.40000001</v>
          </cell>
          <cell r="G245">
            <v>-126342858.88</v>
          </cell>
        </row>
        <row r="246">
          <cell r="C246" t="str">
            <v>191002</v>
          </cell>
          <cell r="D246" t="str">
            <v>191002 Перерасчет ПМ/ПС - услуги</v>
          </cell>
          <cell r="E246" t="str">
            <v>421,3-</v>
          </cell>
          <cell r="F246">
            <v>-31800.17</v>
          </cell>
          <cell r="G246">
            <v>-6100</v>
          </cell>
        </row>
        <row r="247">
          <cell r="C247" t="str">
            <v>191003</v>
          </cell>
          <cell r="D247" t="str">
            <v>191003 ПМ/ПС по МПЗ не для продажи</v>
          </cell>
          <cell r="E247" t="str">
            <v>624,8-</v>
          </cell>
          <cell r="F247">
            <v>-98143.95</v>
          </cell>
          <cell r="G247">
            <v>-13540.5</v>
          </cell>
        </row>
        <row r="248">
          <cell r="C248" t="str">
            <v>191099</v>
          </cell>
          <cell r="D248" t="str">
            <v>191099 Перерасчет ПМ/ПС - корректировочный счет</v>
          </cell>
          <cell r="E248" t="str">
            <v>1,6</v>
          </cell>
          <cell r="F248">
            <v>-2595809.5</v>
          </cell>
          <cell r="G248">
            <v>-2637781.3199999998</v>
          </cell>
        </row>
        <row r="249">
          <cell r="C249" t="str">
            <v>192000</v>
          </cell>
          <cell r="D249" t="str">
            <v>192000 Перерасчет ПМ/ПС - транспорт</v>
          </cell>
          <cell r="E249" t="str">
            <v>2515771,4-</v>
          </cell>
          <cell r="F249">
            <v>-228692.71</v>
          </cell>
          <cell r="G249">
            <v>-9.09</v>
          </cell>
        </row>
        <row r="250">
          <cell r="C250" t="str">
            <v>194000</v>
          </cell>
          <cell r="D250" t="str">
            <v>194000 себ-ть ОС в продажных ценах</v>
          </cell>
          <cell r="E250" t="str">
            <v>100,0-</v>
          </cell>
          <cell r="F250">
            <v>0</v>
          </cell>
          <cell r="G250">
            <v>2254127.4</v>
          </cell>
        </row>
        <row r="251">
          <cell r="C251" t="str">
            <v>200000</v>
          </cell>
          <cell r="D251" t="str">
            <v>200000 Убыток из выбытия ОснСредств</v>
          </cell>
          <cell r="E251" t="str">
            <v>100,0-</v>
          </cell>
          <cell r="F251">
            <v>0</v>
          </cell>
          <cell r="G251">
            <v>4923617.16</v>
          </cell>
        </row>
        <row r="252">
          <cell r="C252" t="str">
            <v>200030</v>
          </cell>
          <cell r="D252" t="str">
            <v>200030 Убыток от СМР</v>
          </cell>
          <cell r="E252" t="str">
            <v>100,0-</v>
          </cell>
          <cell r="F252">
            <v>0</v>
          </cell>
          <cell r="G252">
            <v>7.76</v>
          </cell>
        </row>
        <row r="253">
          <cell r="C253" t="str">
            <v>230000</v>
          </cell>
          <cell r="D253" t="str">
            <v>230000 Убытки от  курсовых разниц</v>
          </cell>
          <cell r="E253" t="str">
            <v>90,1-</v>
          </cell>
          <cell r="F253">
            <v>1421525.87</v>
          </cell>
          <cell r="G253">
            <v>14350562.550000001</v>
          </cell>
        </row>
        <row r="254">
          <cell r="C254" t="str">
            <v>230005</v>
          </cell>
          <cell r="D254" t="str">
            <v>230005 Убыток от операции с валютой (покупка/продажа)</v>
          </cell>
          <cell r="E254" t="str">
            <v>50,1-</v>
          </cell>
          <cell r="F254">
            <v>496078.23</v>
          </cell>
          <cell r="G254">
            <v>994046.87</v>
          </cell>
        </row>
        <row r="255">
          <cell r="C255" t="str">
            <v>230006</v>
          </cell>
          <cell r="D255" t="str">
            <v>230006 Отрицательные суммовые разницы</v>
          </cell>
          <cell r="E255" t="str">
            <v>100,0-</v>
          </cell>
          <cell r="F255">
            <v>0</v>
          </cell>
          <cell r="G255">
            <v>856873.85</v>
          </cell>
        </row>
        <row r="256">
          <cell r="C256" t="str">
            <v>230010</v>
          </cell>
          <cell r="D256" t="str">
            <v>230010 Убыток от переоценки валюты</v>
          </cell>
          <cell r="E256" t="str">
            <v>88,0-</v>
          </cell>
          <cell r="F256">
            <v>8369133.4699999997</v>
          </cell>
          <cell r="G256">
            <v>69919650.319999993</v>
          </cell>
        </row>
        <row r="257">
          <cell r="C257" t="str">
            <v>230011</v>
          </cell>
          <cell r="D257" t="str">
            <v>230011 Убыток от курсовых разниц (аффилированные лица.)</v>
          </cell>
          <cell r="E257">
            <v>0</v>
          </cell>
          <cell r="F257">
            <v>232.38</v>
          </cell>
          <cell r="G257">
            <v>0</v>
          </cell>
        </row>
        <row r="258">
          <cell r="C258" t="str">
            <v>230040</v>
          </cell>
          <cell r="D258" t="str">
            <v>230040 Убыток от  курсовых разниц  (бух.)</v>
          </cell>
          <cell r="E258" t="str">
            <v>94,4-</v>
          </cell>
          <cell r="F258">
            <v>481152.43</v>
          </cell>
          <cell r="G258">
            <v>8624376.6600000001</v>
          </cell>
        </row>
        <row r="259">
          <cell r="C259" t="str">
            <v>230042</v>
          </cell>
          <cell r="D259" t="str">
            <v>230042 Убыток от суммовых разниц (бух.)</v>
          </cell>
          <cell r="E259" t="str">
            <v>68,3</v>
          </cell>
          <cell r="F259">
            <v>816209.63</v>
          </cell>
          <cell r="G259">
            <v>484901.57</v>
          </cell>
        </row>
        <row r="260">
          <cell r="C260" t="str">
            <v>230043</v>
          </cell>
          <cell r="D260" t="str">
            <v>230043 Убыток по НДС от суммовых разниц (бух.)</v>
          </cell>
          <cell r="E260" t="str">
            <v>99,7-</v>
          </cell>
          <cell r="F260">
            <v>13.88</v>
          </cell>
          <cell r="G260">
            <v>4900.66</v>
          </cell>
        </row>
        <row r="261">
          <cell r="C261" t="str">
            <v>230044</v>
          </cell>
          <cell r="D261" t="str">
            <v>230044 Убыток от переоценки (бух.)</v>
          </cell>
          <cell r="E261" t="str">
            <v>16,0-</v>
          </cell>
          <cell r="F261">
            <v>15288375.140000001</v>
          </cell>
          <cell r="G261">
            <v>18198232.640000001</v>
          </cell>
        </row>
        <row r="262">
          <cell r="C262" t="str">
            <v>230050</v>
          </cell>
          <cell r="D262" t="str">
            <v>230050 ММ убыток от перемещения товаров между магазинами</v>
          </cell>
          <cell r="E262" t="str">
            <v>96,6-</v>
          </cell>
          <cell r="F262">
            <v>21137.4</v>
          </cell>
          <cell r="G262">
            <v>620287.32999999996</v>
          </cell>
        </row>
        <row r="263">
          <cell r="C263" t="str">
            <v>230060</v>
          </cell>
          <cell r="D263" t="str">
            <v>230060 ММ убыток от изменения (округления) цен</v>
          </cell>
          <cell r="E263" t="str">
            <v>95,1-</v>
          </cell>
          <cell r="F263">
            <v>4475362.46</v>
          </cell>
          <cell r="G263">
            <v>91603779.219999999</v>
          </cell>
        </row>
        <row r="264">
          <cell r="C264" t="str">
            <v>230070</v>
          </cell>
          <cell r="D264" t="str">
            <v>230070 ММ убыток от переоценки товаров</v>
          </cell>
          <cell r="E264" t="str">
            <v>90,3-</v>
          </cell>
          <cell r="F264">
            <v>1093192.76</v>
          </cell>
          <cell r="G264">
            <v>11275330.109999999</v>
          </cell>
        </row>
        <row r="265">
          <cell r="C265" t="str">
            <v>230071</v>
          </cell>
          <cell r="D265" t="str">
            <v>230071 ММ убыток от переоценки товаров при ПИ</v>
          </cell>
          <cell r="E265" t="str">
            <v>100,0-</v>
          </cell>
          <cell r="F265">
            <v>0</v>
          </cell>
          <cell r="G265">
            <v>65543.58</v>
          </cell>
        </row>
        <row r="266">
          <cell r="C266" t="str">
            <v>230073</v>
          </cell>
          <cell r="D266" t="str">
            <v>230073 ММ убыток от переоценки товаров (готовая продукци)</v>
          </cell>
          <cell r="E266">
            <v>0</v>
          </cell>
          <cell r="F266">
            <v>230732.44</v>
          </cell>
          <cell r="G266">
            <v>0</v>
          </cell>
        </row>
        <row r="267">
          <cell r="C267" t="str">
            <v>230074</v>
          </cell>
          <cell r="D267" t="str">
            <v>230074 ММ убыток от переоценки товаров (сырье)</v>
          </cell>
          <cell r="E267">
            <v>0</v>
          </cell>
          <cell r="F267">
            <v>15125720.33</v>
          </cell>
          <cell r="G267">
            <v>0</v>
          </cell>
        </row>
        <row r="268">
          <cell r="C268" t="str">
            <v>230075</v>
          </cell>
          <cell r="D268" t="str">
            <v>230075 ММ убыток от переоценки товаров не для продаж</v>
          </cell>
          <cell r="E268">
            <v>0</v>
          </cell>
          <cell r="F268">
            <v>0.34</v>
          </cell>
          <cell r="G268">
            <v>0</v>
          </cell>
        </row>
        <row r="269">
          <cell r="C269" t="str">
            <v>230090</v>
          </cell>
          <cell r="D269" t="str">
            <v>230090 Расходы прочие</v>
          </cell>
          <cell r="E269" t="str">
            <v>99,7-</v>
          </cell>
          <cell r="F269">
            <v>15911.94</v>
          </cell>
          <cell r="G269">
            <v>5161730.8899999997</v>
          </cell>
        </row>
        <row r="270">
          <cell r="C270" t="str">
            <v>230110</v>
          </cell>
          <cell r="D270" t="str">
            <v>230110 Расходы от недостачи (касса) бух.</v>
          </cell>
          <cell r="E270" t="str">
            <v>54,2-</v>
          </cell>
          <cell r="F270">
            <v>66660.14</v>
          </cell>
          <cell r="G270">
            <v>145577.79</v>
          </cell>
        </row>
        <row r="271">
          <cell r="C271" t="str">
            <v>230111</v>
          </cell>
          <cell r="D271" t="str">
            <v>230111 Расходы от недостачи (касса) Ist.</v>
          </cell>
          <cell r="E271" t="str">
            <v>100,0-</v>
          </cell>
          <cell r="F271">
            <v>0</v>
          </cell>
          <cell r="G271">
            <v>432.49</v>
          </cell>
        </row>
        <row r="272">
          <cell r="C272" t="str">
            <v>230165</v>
          </cell>
          <cell r="D272" t="str">
            <v>230165 Убыток от списания накопительной скидке</v>
          </cell>
          <cell r="E272">
            <v>0</v>
          </cell>
          <cell r="F272">
            <v>1273065.28</v>
          </cell>
          <cell r="G272">
            <v>0</v>
          </cell>
        </row>
        <row r="273">
          <cell r="C273" t="str">
            <v>230510</v>
          </cell>
          <cell r="D273" t="str">
            <v>230510 Убыток при сверках с поставщиками</v>
          </cell>
          <cell r="E273" t="str">
            <v>27,7</v>
          </cell>
          <cell r="F273">
            <v>681643.07</v>
          </cell>
          <cell r="G273">
            <v>533652.06000000006</v>
          </cell>
        </row>
        <row r="274">
          <cell r="C274" t="str">
            <v>230600</v>
          </cell>
          <cell r="D274" t="str">
            <v>230600 расходы не связанные с реал.услуг</v>
          </cell>
          <cell r="E274" t="str">
            <v>35,3</v>
          </cell>
          <cell r="F274">
            <v>1318979.3400000001</v>
          </cell>
          <cell r="G274">
            <v>974772.37</v>
          </cell>
        </row>
        <row r="275">
          <cell r="C275" t="str">
            <v>230610</v>
          </cell>
          <cell r="D275" t="str">
            <v>230610 Расходы по таможенному оф-ю ОС</v>
          </cell>
          <cell r="E275" t="str">
            <v>100,0-</v>
          </cell>
          <cell r="F275">
            <v>0</v>
          </cell>
          <cell r="G275">
            <v>4772.7299999999996</v>
          </cell>
        </row>
        <row r="276">
          <cell r="C276" t="str">
            <v>230700</v>
          </cell>
          <cell r="D276" t="str">
            <v>230700 Убыток прошлых лет</v>
          </cell>
          <cell r="E276" t="str">
            <v>98,0-</v>
          </cell>
          <cell r="F276">
            <v>99530.43</v>
          </cell>
          <cell r="G276">
            <v>5052678.55</v>
          </cell>
        </row>
        <row r="277">
          <cell r="C277" t="str">
            <v>231500</v>
          </cell>
          <cell r="D277" t="str">
            <v>231500 Убыток поставщики коррект счет бух</v>
          </cell>
          <cell r="E277" t="str">
            <v>100,0</v>
          </cell>
          <cell r="F277">
            <v>0</v>
          </cell>
          <cell r="G277">
            <v>-48984.639999999999</v>
          </cell>
        </row>
        <row r="278">
          <cell r="C278" t="str">
            <v>231510</v>
          </cell>
          <cell r="D278" t="str">
            <v>231510 Убыток поставщики коррект счет упр</v>
          </cell>
          <cell r="E278" t="str">
            <v>100,0-</v>
          </cell>
          <cell r="F278">
            <v>0</v>
          </cell>
          <cell r="G278">
            <v>48984.639999999999</v>
          </cell>
        </row>
        <row r="279">
          <cell r="C279" t="str">
            <v>250000</v>
          </cell>
          <cell r="D279" t="str">
            <v>250000 Прибыль из выбытия ОснСредств</v>
          </cell>
          <cell r="E279" t="str">
            <v>100,0</v>
          </cell>
          <cell r="F279">
            <v>0</v>
          </cell>
          <cell r="G279">
            <v>-3720.56</v>
          </cell>
        </row>
        <row r="280">
          <cell r="C280" t="str">
            <v>250020</v>
          </cell>
          <cell r="D280" t="str">
            <v>250020 Прибыль при реализации земельный участков</v>
          </cell>
          <cell r="E280" t="str">
            <v>100,0</v>
          </cell>
          <cell r="F280">
            <v>0</v>
          </cell>
          <cell r="G280">
            <v>-251354459.68000001</v>
          </cell>
        </row>
        <row r="281">
          <cell r="C281" t="str">
            <v>251100</v>
          </cell>
          <cell r="D281" t="str">
            <v>251100 Прибыль из выбытия ОснСредствОтклонение</v>
          </cell>
          <cell r="E281">
            <v>0</v>
          </cell>
          <cell r="F281">
            <v>-1088.26</v>
          </cell>
          <cell r="G281">
            <v>0</v>
          </cell>
        </row>
        <row r="282">
          <cell r="C282" t="str">
            <v>251200</v>
          </cell>
          <cell r="D282" t="str">
            <v>251200 Убыток из выбытия ОснСредствОтклонение</v>
          </cell>
          <cell r="E282">
            <v>0</v>
          </cell>
          <cell r="F282">
            <v>144526.16</v>
          </cell>
          <cell r="G282">
            <v>0</v>
          </cell>
        </row>
        <row r="283">
          <cell r="C283" t="str">
            <v>251300</v>
          </cell>
          <cell r="D283" t="str">
            <v>251300 Выручка от выбытия основных средств</v>
          </cell>
          <cell r="E283">
            <v>0</v>
          </cell>
          <cell r="F283">
            <v>-302000</v>
          </cell>
          <cell r="G283">
            <v>0</v>
          </cell>
        </row>
        <row r="284">
          <cell r="C284" t="str">
            <v>251400</v>
          </cell>
          <cell r="D284" t="str">
            <v>251400 себ-ть ОС в продажных ценах отклонение</v>
          </cell>
          <cell r="E284">
            <v>0</v>
          </cell>
          <cell r="F284">
            <v>302000</v>
          </cell>
          <cell r="G284">
            <v>0</v>
          </cell>
        </row>
        <row r="285">
          <cell r="C285" t="str">
            <v>280000</v>
          </cell>
          <cell r="D285" t="str">
            <v>280000 Доход от курсовых разниц</v>
          </cell>
          <cell r="E285" t="str">
            <v>76,5</v>
          </cell>
          <cell r="F285">
            <v>-2232303.3199999998</v>
          </cell>
          <cell r="G285">
            <v>-9484155.5700000003</v>
          </cell>
        </row>
        <row r="286">
          <cell r="C286" t="str">
            <v>280005</v>
          </cell>
          <cell r="D286" t="str">
            <v>280005 Доход от операций с валютов (покупка, продажа)</v>
          </cell>
          <cell r="E286" t="str">
            <v>644,7-</v>
          </cell>
          <cell r="F286">
            <v>-6877212.54</v>
          </cell>
          <cell r="G286">
            <v>-923499.68</v>
          </cell>
        </row>
        <row r="287">
          <cell r="C287" t="str">
            <v>280006</v>
          </cell>
          <cell r="D287" t="str">
            <v>280006 Положительные суммовые разницы</v>
          </cell>
          <cell r="E287" t="str">
            <v>100,0</v>
          </cell>
          <cell r="F287">
            <v>0</v>
          </cell>
          <cell r="G287">
            <v>-252340.57</v>
          </cell>
        </row>
        <row r="288">
          <cell r="C288" t="str">
            <v>280010</v>
          </cell>
          <cell r="D288" t="str">
            <v>280010 Доход от оценки валюты</v>
          </cell>
          <cell r="E288" t="str">
            <v>99,2</v>
          </cell>
          <cell r="F288">
            <v>-356847.09</v>
          </cell>
          <cell r="G288">
            <v>-46817503.479999997</v>
          </cell>
        </row>
        <row r="289">
          <cell r="C289" t="str">
            <v>280011</v>
          </cell>
          <cell r="D289" t="str">
            <v>280011 Доход от курсовых разниц (аффилированные лица.)</v>
          </cell>
          <cell r="E289">
            <v>0</v>
          </cell>
          <cell r="F289">
            <v>-234.75</v>
          </cell>
          <cell r="G289">
            <v>0</v>
          </cell>
        </row>
        <row r="290">
          <cell r="C290" t="str">
            <v>280040</v>
          </cell>
          <cell r="D290" t="str">
            <v>280040 Доход от курсовых разниц (бух.)</v>
          </cell>
          <cell r="E290" t="str">
            <v>299,5-</v>
          </cell>
          <cell r="F290">
            <v>-27936290.07</v>
          </cell>
          <cell r="G290">
            <v>-6993421.5199999996</v>
          </cell>
        </row>
        <row r="291">
          <cell r="C291" t="str">
            <v>280042</v>
          </cell>
          <cell r="D291" t="str">
            <v>280042 Доход от суммовых разниц (бух.)</v>
          </cell>
          <cell r="E291" t="str">
            <v>66,7</v>
          </cell>
          <cell r="F291">
            <v>-499953.22</v>
          </cell>
          <cell r="G291">
            <v>-1500413.08</v>
          </cell>
        </row>
        <row r="292">
          <cell r="C292" t="str">
            <v>280044</v>
          </cell>
          <cell r="D292" t="str">
            <v>280044 Доход от переоценки (бух.)</v>
          </cell>
          <cell r="E292" t="str">
            <v>622,7-</v>
          </cell>
          <cell r="F292">
            <v>-76835338.579999998</v>
          </cell>
          <cell r="G292">
            <v>-10631735.199999999</v>
          </cell>
        </row>
        <row r="293">
          <cell r="C293" t="str">
            <v>280050</v>
          </cell>
          <cell r="D293" t="str">
            <v>280050 ММ доход от перемещения товаров между магазинами</v>
          </cell>
          <cell r="E293" t="str">
            <v>83,6</v>
          </cell>
          <cell r="F293">
            <v>-28812.29</v>
          </cell>
          <cell r="G293">
            <v>-175326.44</v>
          </cell>
        </row>
        <row r="294">
          <cell r="C294" t="str">
            <v>280060</v>
          </cell>
          <cell r="D294" t="str">
            <v>280060 ММ доход от изменения (округления) цен</v>
          </cell>
          <cell r="E294" t="str">
            <v>78,0</v>
          </cell>
          <cell r="F294">
            <v>-19308202.300000001</v>
          </cell>
          <cell r="G294">
            <v>-87864871.640000001</v>
          </cell>
        </row>
        <row r="295">
          <cell r="C295" t="str">
            <v>280070</v>
          </cell>
          <cell r="D295" t="str">
            <v>280070 ММ доход от переоценки товаров</v>
          </cell>
          <cell r="E295" t="str">
            <v>97,9</v>
          </cell>
          <cell r="F295">
            <v>-170603.48</v>
          </cell>
          <cell r="G295">
            <v>-8031311.9800000004</v>
          </cell>
        </row>
        <row r="296">
          <cell r="C296" t="str">
            <v>280071</v>
          </cell>
          <cell r="D296" t="str">
            <v>280071 ММ доход от переоценки товаров при ПИ</v>
          </cell>
          <cell r="E296" t="str">
            <v>100,0</v>
          </cell>
          <cell r="F296">
            <v>0</v>
          </cell>
          <cell r="G296">
            <v>-15337.36</v>
          </cell>
        </row>
        <row r="297">
          <cell r="C297" t="str">
            <v>280073</v>
          </cell>
          <cell r="D297" t="str">
            <v>280073 ММ доход от переоценки товаров (готовая продукция)</v>
          </cell>
          <cell r="E297">
            <v>0</v>
          </cell>
          <cell r="F297">
            <v>-381575.01</v>
          </cell>
          <cell r="G297">
            <v>0</v>
          </cell>
        </row>
        <row r="298">
          <cell r="C298" t="str">
            <v>280074</v>
          </cell>
          <cell r="D298" t="str">
            <v>280074 ММ доход от переоценки товаров сырье</v>
          </cell>
          <cell r="E298">
            <v>0</v>
          </cell>
          <cell r="F298">
            <v>-0.92</v>
          </cell>
          <cell r="G298">
            <v>0</v>
          </cell>
        </row>
        <row r="299">
          <cell r="C299" t="str">
            <v>280090</v>
          </cell>
          <cell r="D299" t="str">
            <v>280090 Доходы прочие</v>
          </cell>
          <cell r="E299" t="str">
            <v>96,9</v>
          </cell>
          <cell r="F299">
            <v>-226590.76</v>
          </cell>
          <cell r="G299">
            <v>-7419749.8799999999</v>
          </cell>
        </row>
        <row r="300">
          <cell r="C300" t="str">
            <v>280100</v>
          </cell>
          <cell r="D300" t="str">
            <v>280100 Доходы прочие прошлого пер.(корректировки)</v>
          </cell>
          <cell r="E300" t="str">
            <v>94,3</v>
          </cell>
          <cell r="F300">
            <v>-15416.23</v>
          </cell>
          <cell r="G300">
            <v>-272116.5</v>
          </cell>
        </row>
        <row r="301">
          <cell r="C301" t="str">
            <v>280110</v>
          </cell>
          <cell r="D301" t="str">
            <v>280110 Доходы от излишков (кассы) бух.</v>
          </cell>
          <cell r="E301" t="str">
            <v>53,2</v>
          </cell>
          <cell r="F301">
            <v>-676744.22</v>
          </cell>
          <cell r="G301">
            <v>-1445491.38</v>
          </cell>
        </row>
        <row r="302">
          <cell r="C302" t="str">
            <v>280111</v>
          </cell>
          <cell r="D302" t="str">
            <v>280111 Доходы от излишков (кассы) (Ist.)</v>
          </cell>
          <cell r="E302" t="str">
            <v>182,9-</v>
          </cell>
          <cell r="F302">
            <v>-46134.89</v>
          </cell>
          <cell r="G302">
            <v>-16306.47</v>
          </cell>
        </row>
        <row r="303">
          <cell r="C303" t="str">
            <v>280130</v>
          </cell>
          <cell r="D303" t="str">
            <v>280130 Доходы от инвентаризации.ОС</v>
          </cell>
          <cell r="E303" t="str">
            <v>100,0</v>
          </cell>
          <cell r="F303">
            <v>0</v>
          </cell>
          <cell r="G303">
            <v>-39682.28</v>
          </cell>
        </row>
        <row r="304">
          <cell r="C304" t="str">
            <v>280140</v>
          </cell>
          <cell r="D304" t="str">
            <v>280140 Доходы от питания (столовая)</v>
          </cell>
          <cell r="E304" t="str">
            <v>47,5</v>
          </cell>
          <cell r="F304">
            <v>-713660</v>
          </cell>
          <cell r="G304">
            <v>-1358855</v>
          </cell>
        </row>
        <row r="305">
          <cell r="C305" t="str">
            <v>280145</v>
          </cell>
          <cell r="D305" t="str">
            <v>280145 Доход от поставщиков по дог.услуг (питание)</v>
          </cell>
          <cell r="E305" t="str">
            <v>135,7-</v>
          </cell>
          <cell r="F305">
            <v>-1830726.68</v>
          </cell>
          <cell r="G305">
            <v>-776794.91</v>
          </cell>
        </row>
        <row r="306">
          <cell r="C306" t="str">
            <v>280160</v>
          </cell>
          <cell r="D306" t="str">
            <v>280160 Доходы от погашения ваучеров</v>
          </cell>
          <cell r="E306" t="str">
            <v>33,1</v>
          </cell>
          <cell r="F306">
            <v>-5939.27</v>
          </cell>
          <cell r="G306">
            <v>-8882.06</v>
          </cell>
        </row>
        <row r="307">
          <cell r="C307" t="str">
            <v>280165</v>
          </cell>
          <cell r="D307" t="str">
            <v>280165 Доходы от списания накопительной скидке</v>
          </cell>
          <cell r="E307">
            <v>0</v>
          </cell>
          <cell r="F307">
            <v>-1995604.51</v>
          </cell>
          <cell r="G307">
            <v>0</v>
          </cell>
        </row>
        <row r="308">
          <cell r="C308" t="str">
            <v>280200</v>
          </cell>
          <cell r="D308" t="str">
            <v>280200 Компенсация ПИ за 2005г</v>
          </cell>
          <cell r="E308" t="str">
            <v>105,2-</v>
          </cell>
          <cell r="F308">
            <v>-14672159.9</v>
          </cell>
          <cell r="G308">
            <v>-7151896.4800000004</v>
          </cell>
        </row>
        <row r="309">
          <cell r="C309" t="str">
            <v>280210</v>
          </cell>
          <cell r="D309" t="str">
            <v>280210 Штраф за недопоставку</v>
          </cell>
          <cell r="E309" t="str">
            <v>74,7-</v>
          </cell>
          <cell r="F309">
            <v>-6071236.0999999996</v>
          </cell>
          <cell r="G309">
            <v>-3474560.1</v>
          </cell>
        </row>
        <row r="310">
          <cell r="C310" t="str">
            <v>280220</v>
          </cell>
          <cell r="D310" t="str">
            <v>280220 Доход от удержания из ЗП сотрудников(комп.хищений)</v>
          </cell>
          <cell r="E310" t="str">
            <v>75,7</v>
          </cell>
          <cell r="F310">
            <v>-92331.63</v>
          </cell>
          <cell r="G310">
            <v>-380377.59999999998</v>
          </cell>
        </row>
        <row r="311">
          <cell r="C311" t="str">
            <v>280230</v>
          </cell>
          <cell r="D311" t="str">
            <v>280230 Штраф по охране объекта</v>
          </cell>
          <cell r="E311">
            <v>0</v>
          </cell>
          <cell r="F311">
            <v>-180310</v>
          </cell>
          <cell r="G311">
            <v>0</v>
          </cell>
        </row>
        <row r="312">
          <cell r="C312" t="str">
            <v>280250</v>
          </cell>
          <cell r="D312" t="str">
            <v>280250 Премия за распродажу</v>
          </cell>
          <cell r="E312" t="str">
            <v>100,8-</v>
          </cell>
          <cell r="F312">
            <v>-1969404.32</v>
          </cell>
          <cell r="G312">
            <v>-980595.58</v>
          </cell>
        </row>
        <row r="313">
          <cell r="C313" t="str">
            <v>280260</v>
          </cell>
          <cell r="D313" t="str">
            <v>280260 Штраф за поставку недоброкачественного товара</v>
          </cell>
          <cell r="E313" t="str">
            <v>1329009,2-</v>
          </cell>
          <cell r="F313">
            <v>-1882018.68</v>
          </cell>
          <cell r="G313">
            <v>-141.6</v>
          </cell>
        </row>
        <row r="314">
          <cell r="C314" t="str">
            <v>280270</v>
          </cell>
          <cell r="D314" t="str">
            <v>280270 Штраф за административ. затраты на изм. реквизитов</v>
          </cell>
          <cell r="E314" t="str">
            <v>100,0-</v>
          </cell>
          <cell r="F314">
            <v>-240000</v>
          </cell>
          <cell r="G314">
            <v>-120000</v>
          </cell>
        </row>
        <row r="315">
          <cell r="C315" t="str">
            <v>280280</v>
          </cell>
          <cell r="D315" t="str">
            <v>280280 Штраф за просрочку поставки</v>
          </cell>
          <cell r="E315">
            <v>0</v>
          </cell>
          <cell r="F315">
            <v>-631357.03</v>
          </cell>
          <cell r="G315">
            <v>0</v>
          </cell>
        </row>
        <row r="316">
          <cell r="C316" t="str">
            <v>280350</v>
          </cell>
          <cell r="D316" t="str">
            <v>280350 Штраф за непоставку товара</v>
          </cell>
          <cell r="E316">
            <v>0</v>
          </cell>
          <cell r="F316">
            <v>-8017339.4299999997</v>
          </cell>
          <cell r="G316">
            <v>0</v>
          </cell>
        </row>
        <row r="317">
          <cell r="C317" t="str">
            <v>280355</v>
          </cell>
          <cell r="D317" t="str">
            <v>280355 Штраф за несоответствие документов</v>
          </cell>
          <cell r="E317">
            <v>0</v>
          </cell>
          <cell r="F317">
            <v>-2907951.12</v>
          </cell>
          <cell r="G317">
            <v>0</v>
          </cell>
        </row>
        <row r="318">
          <cell r="C318" t="str">
            <v>280360</v>
          </cell>
          <cell r="D318" t="str">
            <v>280360 Штраф за НенадлИзм ШК и НепредставлЛогУведомления</v>
          </cell>
          <cell r="E318">
            <v>0</v>
          </cell>
          <cell r="F318">
            <v>-100000</v>
          </cell>
          <cell r="G318">
            <v>0</v>
          </cell>
        </row>
        <row r="319">
          <cell r="C319" t="str">
            <v>280400</v>
          </cell>
          <cell r="D319" t="str">
            <v>280400 Доход от удержания из ЗП сотрудн (прочие)</v>
          </cell>
          <cell r="E319" t="str">
            <v>39,4</v>
          </cell>
          <cell r="F319">
            <v>-239451.44</v>
          </cell>
          <cell r="G319">
            <v>-395146.13</v>
          </cell>
        </row>
        <row r="320">
          <cell r="C320" t="str">
            <v>280410</v>
          </cell>
          <cell r="D320" t="str">
            <v>280410 Доход от удержания из ЗП -униформа</v>
          </cell>
          <cell r="E320" t="str">
            <v>72,7</v>
          </cell>
          <cell r="F320">
            <v>-24786.57</v>
          </cell>
          <cell r="G320">
            <v>-90950.05</v>
          </cell>
        </row>
        <row r="321">
          <cell r="C321" t="str">
            <v>280500</v>
          </cell>
          <cell r="D321" t="str">
            <v>280500 Ежеквартальный фиксированный ретробонус</v>
          </cell>
          <cell r="E321" t="str">
            <v>66,7</v>
          </cell>
          <cell r="F321">
            <v>-28616767.170000002</v>
          </cell>
          <cell r="G321">
            <v>-86030092.739999995</v>
          </cell>
        </row>
        <row r="322">
          <cell r="C322" t="str">
            <v>280501</v>
          </cell>
          <cell r="D322" t="str">
            <v>280501 Ежеквартальный фиксированный ретробонус</v>
          </cell>
          <cell r="E322">
            <v>0</v>
          </cell>
          <cell r="F322">
            <v>-32490303.800000001</v>
          </cell>
          <cell r="G322">
            <v>0</v>
          </cell>
        </row>
        <row r="323">
          <cell r="C323" t="str">
            <v>280510</v>
          </cell>
          <cell r="D323" t="str">
            <v>280510 Доход от корректировок при сверках с поставщиками</v>
          </cell>
          <cell r="E323" t="str">
            <v>86,1</v>
          </cell>
          <cell r="F323">
            <v>-104573.04</v>
          </cell>
          <cell r="G323">
            <v>-751864.14</v>
          </cell>
        </row>
        <row r="324">
          <cell r="C324" t="str">
            <v>280521</v>
          </cell>
          <cell r="D324" t="str">
            <v>280521 Корректировка доходовов по начисленным %%</v>
          </cell>
          <cell r="E324" t="str">
            <v>11,9</v>
          </cell>
          <cell r="F324">
            <v>3964102.32</v>
          </cell>
          <cell r="G324">
            <v>3541321.42</v>
          </cell>
        </row>
        <row r="325">
          <cell r="C325" t="str">
            <v>280522</v>
          </cell>
          <cell r="D325" t="str">
            <v>280522 Доход от  поставщиков услуг</v>
          </cell>
          <cell r="E325" t="str">
            <v>95,2</v>
          </cell>
          <cell r="F325">
            <v>-32785122.59</v>
          </cell>
          <cell r="G325">
            <v>-687452723.86000001</v>
          </cell>
        </row>
        <row r="326">
          <cell r="C326" t="str">
            <v>280525</v>
          </cell>
          <cell r="D326" t="str">
            <v>280525 Доход от поставщиков по дог.услуг (комп. ПИ)</v>
          </cell>
          <cell r="E326" t="str">
            <v>100,0</v>
          </cell>
          <cell r="F326">
            <v>0</v>
          </cell>
          <cell r="G326">
            <v>-126864.41</v>
          </cell>
        </row>
        <row r="327">
          <cell r="C327" t="str">
            <v>280530</v>
          </cell>
          <cell r="D327" t="str">
            <v>280530 Маркетинговая услуга</v>
          </cell>
          <cell r="E327" t="str">
            <v>96,6-</v>
          </cell>
          <cell r="F327">
            <v>-28783622.370000001</v>
          </cell>
          <cell r="G327">
            <v>-14638397.460000001</v>
          </cell>
        </row>
        <row r="328">
          <cell r="C328" t="str">
            <v>280535</v>
          </cell>
          <cell r="D328" t="str">
            <v>280535 Доход от поставщиков по дог.услуг (вход.услуг)</v>
          </cell>
          <cell r="E328" t="str">
            <v>71,6</v>
          </cell>
          <cell r="F328">
            <v>-3469484.32</v>
          </cell>
          <cell r="G328">
            <v>-12210635.25</v>
          </cell>
        </row>
        <row r="329">
          <cell r="C329" t="str">
            <v>280540</v>
          </cell>
          <cell r="D329" t="str">
            <v>280540 Премия от объема закупок</v>
          </cell>
          <cell r="E329" t="str">
            <v>100,0</v>
          </cell>
          <cell r="F329">
            <v>-0.01</v>
          </cell>
          <cell r="G329">
            <v>-8717760.4900000002</v>
          </cell>
        </row>
        <row r="330">
          <cell r="C330" t="str">
            <v>280545</v>
          </cell>
          <cell r="D330" t="str">
            <v>280545 доход от компенсаций списания в ТК (прочие)</v>
          </cell>
          <cell r="E330" t="str">
            <v>100,0</v>
          </cell>
          <cell r="F330">
            <v>0</v>
          </cell>
          <cell r="G330">
            <v>-83992.71</v>
          </cell>
        </row>
        <row r="331">
          <cell r="C331" t="str">
            <v>280550</v>
          </cell>
          <cell r="D331" t="str">
            <v>280550 Годовой прогрессивный ретробонус за объем поставок</v>
          </cell>
          <cell r="E331" t="str">
            <v>98,1</v>
          </cell>
          <cell r="F331">
            <v>-283040.38</v>
          </cell>
          <cell r="G331">
            <v>-15033814.48</v>
          </cell>
        </row>
        <row r="332">
          <cell r="C332" t="str">
            <v>280551</v>
          </cell>
          <cell r="D332" t="str">
            <v>280551 Годовой прогрессивный ретробонус за объем поставок</v>
          </cell>
          <cell r="E332">
            <v>0</v>
          </cell>
          <cell r="F332">
            <v>-2177506.4700000002</v>
          </cell>
          <cell r="G332">
            <v>0</v>
          </cell>
        </row>
        <row r="333">
          <cell r="C333" t="str">
            <v>280555</v>
          </cell>
          <cell r="D333" t="str">
            <v>280555 БонусЗаНереализПромоТовар</v>
          </cell>
          <cell r="E333">
            <v>0</v>
          </cell>
          <cell r="F333">
            <v>-14532.6</v>
          </cell>
          <cell r="G333">
            <v>0</v>
          </cell>
        </row>
        <row r="334">
          <cell r="C334" t="str">
            <v>280556</v>
          </cell>
          <cell r="D334" t="str">
            <v>280556 Бонус за промоакцию</v>
          </cell>
          <cell r="E334">
            <v>0</v>
          </cell>
          <cell r="F334">
            <v>-324908.73</v>
          </cell>
          <cell r="G334">
            <v>0</v>
          </cell>
        </row>
        <row r="335">
          <cell r="C335" t="str">
            <v>280560</v>
          </cell>
          <cell r="D335" t="str">
            <v>280560 Бонус за открытие ТК</v>
          </cell>
          <cell r="E335">
            <v>0</v>
          </cell>
          <cell r="F335">
            <v>-33354978.809999999</v>
          </cell>
          <cell r="G335">
            <v>0</v>
          </cell>
        </row>
        <row r="336">
          <cell r="C336" t="str">
            <v>280570</v>
          </cell>
          <cell r="D336" t="str">
            <v>280570 Бонус за ввод в ассортимент нового товара</v>
          </cell>
          <cell r="E336">
            <v>0</v>
          </cell>
          <cell r="F336">
            <v>-50000</v>
          </cell>
          <cell r="G336">
            <v>0</v>
          </cell>
        </row>
        <row r="337">
          <cell r="C337" t="str">
            <v>280575</v>
          </cell>
          <cell r="D337" t="str">
            <v>280575 Бонус за распродажу выведенного из ассорт.  товара</v>
          </cell>
          <cell r="E337">
            <v>0</v>
          </cell>
          <cell r="F337">
            <v>-4300801.82</v>
          </cell>
          <cell r="G337">
            <v>0</v>
          </cell>
        </row>
        <row r="338">
          <cell r="C338" t="str">
            <v>280600</v>
          </cell>
          <cell r="D338" t="str">
            <v>280600 доход не связанный с реал.услуг</v>
          </cell>
          <cell r="E338" t="str">
            <v>100,0</v>
          </cell>
          <cell r="F338">
            <v>0</v>
          </cell>
          <cell r="G338">
            <v>-474236.51</v>
          </cell>
        </row>
        <row r="339">
          <cell r="C339" t="str">
            <v>280700</v>
          </cell>
          <cell r="D339" t="str">
            <v>280700 Прибыль прошлых лет</v>
          </cell>
          <cell r="E339" t="str">
            <v>99,4</v>
          </cell>
          <cell r="F339">
            <v>-21449.4</v>
          </cell>
          <cell r="G339">
            <v>-3422520.17</v>
          </cell>
        </row>
        <row r="340">
          <cell r="C340" t="str">
            <v>281400</v>
          </cell>
          <cell r="D340" t="str">
            <v>281400 Доход от удержания из ЗП сотрудн прочие (бух уч)</v>
          </cell>
          <cell r="E340">
            <v>0</v>
          </cell>
          <cell r="F340">
            <v>-8005.4</v>
          </cell>
          <cell r="G340">
            <v>0</v>
          </cell>
        </row>
        <row r="341">
          <cell r="C341" t="str">
            <v>281500</v>
          </cell>
          <cell r="D341" t="str">
            <v>281500 Бонусы и доходы от компенсаций коррект.счет бух.</v>
          </cell>
          <cell r="E341" t="str">
            <v>100,0-</v>
          </cell>
          <cell r="F341">
            <v>0</v>
          </cell>
          <cell r="G341">
            <v>180816.3</v>
          </cell>
        </row>
        <row r="342">
          <cell r="C342" t="str">
            <v>281510</v>
          </cell>
          <cell r="D342" t="str">
            <v>281510 Бонусы и доходы от компенсаций коррект.счет упр.</v>
          </cell>
          <cell r="E342" t="str">
            <v>100,0</v>
          </cell>
          <cell r="F342">
            <v>0</v>
          </cell>
          <cell r="G342">
            <v>-180816.3</v>
          </cell>
        </row>
        <row r="343">
          <cell r="C343" t="str">
            <v>300000</v>
          </cell>
          <cell r="D343" t="str">
            <v>300000 Товары FOOD</v>
          </cell>
          <cell r="E343" t="str">
            <v>10,9-</v>
          </cell>
          <cell r="F343">
            <v>550461701.01999998</v>
          </cell>
          <cell r="G343">
            <v>617935037.87</v>
          </cell>
        </row>
        <row r="344">
          <cell r="C344" t="str">
            <v>300010</v>
          </cell>
          <cell r="D344" t="str">
            <v>300010 Товары NON-FOOD</v>
          </cell>
          <cell r="E344" t="str">
            <v>13,1</v>
          </cell>
          <cell r="F344">
            <v>342817405.74000001</v>
          </cell>
          <cell r="G344">
            <v>303037200.51999998</v>
          </cell>
        </row>
        <row r="345">
          <cell r="C345" t="str">
            <v>301040</v>
          </cell>
          <cell r="D345" t="str">
            <v>301040 Упаковочные материалы</v>
          </cell>
          <cell r="E345" t="str">
            <v>103,4</v>
          </cell>
          <cell r="F345">
            <v>4694953.46</v>
          </cell>
          <cell r="G345">
            <v>2308341.56</v>
          </cell>
        </row>
        <row r="346">
          <cell r="C346" t="str">
            <v>301080</v>
          </cell>
          <cell r="D346" t="str">
            <v>301080 Отклонение в стоимости товаров</v>
          </cell>
          <cell r="E346" t="str">
            <v>58,0-</v>
          </cell>
          <cell r="F346">
            <v>19251808.280000001</v>
          </cell>
          <cell r="G346">
            <v>45855291.5</v>
          </cell>
        </row>
        <row r="347">
          <cell r="C347" t="str">
            <v>301090</v>
          </cell>
          <cell r="D347" t="str">
            <v>301090 Корр. по счету отклонение в стоимости товаров</v>
          </cell>
          <cell r="E347" t="str">
            <v>52,9</v>
          </cell>
          <cell r="F347">
            <v>-21618120.32</v>
          </cell>
          <cell r="G347">
            <v>-45855291.5</v>
          </cell>
        </row>
        <row r="348">
          <cell r="C348" t="str">
            <v>401000</v>
          </cell>
          <cell r="D348" t="str">
            <v>401000 Потребление товаров - Food</v>
          </cell>
          <cell r="E348" t="str">
            <v>62,0-</v>
          </cell>
          <cell r="F348">
            <v>43787548.75</v>
          </cell>
          <cell r="G348">
            <v>115268415.55</v>
          </cell>
        </row>
        <row r="349">
          <cell r="C349" t="str">
            <v>402000</v>
          </cell>
          <cell r="D349" t="str">
            <v>402000 Потребление товаров - Non-Food</v>
          </cell>
          <cell r="E349" t="str">
            <v>88,4-</v>
          </cell>
          <cell r="F349">
            <v>15332.46</v>
          </cell>
          <cell r="G349">
            <v>132080.32999999999</v>
          </cell>
        </row>
        <row r="350">
          <cell r="C350" t="str">
            <v>403000</v>
          </cell>
          <cell r="D350" t="str">
            <v>403000 Потребление упаковки</v>
          </cell>
          <cell r="E350" t="str">
            <v>83,0</v>
          </cell>
          <cell r="F350">
            <v>10692611.99</v>
          </cell>
          <cell r="G350">
            <v>5842324.2999999998</v>
          </cell>
        </row>
        <row r="351">
          <cell r="C351" t="str">
            <v>404000</v>
          </cell>
          <cell r="D351" t="str">
            <v>404000 Потребление Сырья</v>
          </cell>
          <cell r="E351" t="str">
            <v>39,7-</v>
          </cell>
          <cell r="F351">
            <v>565515180.92999995</v>
          </cell>
          <cell r="G351">
            <v>938119295.91999996</v>
          </cell>
        </row>
        <row r="352">
          <cell r="C352" t="str">
            <v>404200</v>
          </cell>
          <cell r="D352" t="str">
            <v>404200 Выпуск готовой продукции</v>
          </cell>
          <cell r="E352" t="str">
            <v>42,4</v>
          </cell>
          <cell r="F352">
            <v>-586483759.80999994</v>
          </cell>
          <cell r="G352">
            <v>-1018239768.1799999</v>
          </cell>
        </row>
        <row r="353">
          <cell r="C353" t="str">
            <v>410110</v>
          </cell>
          <cell r="D353" t="str">
            <v>410110 Заработная плата - списочный состав</v>
          </cell>
          <cell r="E353" t="str">
            <v>65,5-</v>
          </cell>
          <cell r="F353">
            <v>130152283.77</v>
          </cell>
          <cell r="G353">
            <v>376894109.51999998</v>
          </cell>
        </row>
        <row r="354">
          <cell r="C354" t="str">
            <v>410130</v>
          </cell>
          <cell r="D354" t="str">
            <v>410130 Заработная плата  без НДФЛ</v>
          </cell>
          <cell r="E354" t="str">
            <v>1,8-</v>
          </cell>
          <cell r="F354">
            <v>215713550.94999999</v>
          </cell>
          <cell r="G354">
            <v>219600860.55000001</v>
          </cell>
        </row>
        <row r="355">
          <cell r="C355" t="str">
            <v>410140</v>
          </cell>
          <cell r="D355" t="str">
            <v>410140 Премия  без НДФЛ</v>
          </cell>
          <cell r="E355" t="str">
            <v>30,7</v>
          </cell>
          <cell r="F355">
            <v>115219308.58</v>
          </cell>
          <cell r="G355">
            <v>88140611.900000006</v>
          </cell>
        </row>
        <row r="356">
          <cell r="C356" t="str">
            <v>410214</v>
          </cell>
          <cell r="D356" t="str">
            <v>410214 Премии прочие</v>
          </cell>
          <cell r="E356" t="str">
            <v>315,2-</v>
          </cell>
          <cell r="F356">
            <v>-64816120.039999999</v>
          </cell>
          <cell r="G356">
            <v>-15611900.880000001</v>
          </cell>
        </row>
        <row r="357">
          <cell r="C357" t="str">
            <v>410320</v>
          </cell>
          <cell r="D357" t="str">
            <v>410320 Питание</v>
          </cell>
          <cell r="E357" t="str">
            <v>63,0-</v>
          </cell>
          <cell r="F357">
            <v>1373888.21</v>
          </cell>
          <cell r="G357">
            <v>3713775</v>
          </cell>
        </row>
        <row r="358">
          <cell r="C358" t="str">
            <v>410321</v>
          </cell>
          <cell r="D358" t="str">
            <v>410321 Расходы на производственную деятельность</v>
          </cell>
          <cell r="E358" t="str">
            <v>30,2-</v>
          </cell>
          <cell r="F358">
            <v>16006466.33</v>
          </cell>
          <cell r="G358">
            <v>22943226.190000001</v>
          </cell>
        </row>
        <row r="359">
          <cell r="C359" t="str">
            <v>410330</v>
          </cell>
          <cell r="D359" t="str">
            <v>410330 ТОП-менеджмент</v>
          </cell>
          <cell r="E359" t="str">
            <v>100,0-</v>
          </cell>
          <cell r="F359">
            <v>0</v>
          </cell>
          <cell r="G359">
            <v>324920.64</v>
          </cell>
        </row>
        <row r="360">
          <cell r="C360" t="str">
            <v>410340</v>
          </cell>
          <cell r="D360" t="str">
            <v>410340 Договора подряда с ф.л.</v>
          </cell>
          <cell r="E360" t="str">
            <v>1 105,0</v>
          </cell>
          <cell r="F360">
            <v>599474.31999999995</v>
          </cell>
          <cell r="G360">
            <v>49750</v>
          </cell>
        </row>
        <row r="361">
          <cell r="C361" t="str">
            <v>410350</v>
          </cell>
          <cell r="D361" t="str">
            <v>410350 Медицинская страховка</v>
          </cell>
          <cell r="E361" t="str">
            <v>48,0-</v>
          </cell>
          <cell r="F361">
            <v>3360827.44</v>
          </cell>
          <cell r="G361">
            <v>6456972.1500000004</v>
          </cell>
        </row>
        <row r="362">
          <cell r="C362" t="str">
            <v>410360</v>
          </cell>
          <cell r="D362" t="str">
            <v>410360 Мед.осмотры, прививки</v>
          </cell>
          <cell r="E362">
            <v>0</v>
          </cell>
          <cell r="F362">
            <v>11483.05</v>
          </cell>
          <cell r="G362">
            <v>0</v>
          </cell>
        </row>
        <row r="363">
          <cell r="C363" t="str">
            <v>410370</v>
          </cell>
          <cell r="D363" t="str">
            <v>410370 Расходы на проживание сотрудников</v>
          </cell>
          <cell r="E363">
            <v>0</v>
          </cell>
          <cell r="F363">
            <v>679862.47</v>
          </cell>
          <cell r="G363">
            <v>0</v>
          </cell>
        </row>
        <row r="364">
          <cell r="C364" t="str">
            <v>420110</v>
          </cell>
          <cell r="D364" t="str">
            <v>420110 Униформа</v>
          </cell>
          <cell r="E364" t="str">
            <v>79,5-</v>
          </cell>
          <cell r="F364">
            <v>1110359.33</v>
          </cell>
          <cell r="G364">
            <v>5422885.1200000001</v>
          </cell>
        </row>
        <row r="365">
          <cell r="C365" t="str">
            <v>420120</v>
          </cell>
          <cell r="D365" t="str">
            <v>420120 Докомплектование малоценного инвентаря</v>
          </cell>
          <cell r="E365" t="str">
            <v>64,7-</v>
          </cell>
          <cell r="F365">
            <v>1047434.42</v>
          </cell>
          <cell r="G365">
            <v>2968281.09</v>
          </cell>
        </row>
        <row r="366">
          <cell r="C366" t="str">
            <v>420121</v>
          </cell>
          <cell r="D366" t="str">
            <v>420121 Униформа на производство</v>
          </cell>
          <cell r="E366" t="str">
            <v>82,8-</v>
          </cell>
          <cell r="F366">
            <v>233894.94</v>
          </cell>
          <cell r="G366">
            <v>1361848.12</v>
          </cell>
        </row>
        <row r="367">
          <cell r="C367" t="str">
            <v>420122</v>
          </cell>
          <cell r="D367" t="str">
            <v>420122 Прочие расходы на производство</v>
          </cell>
          <cell r="E367" t="str">
            <v>22,9-</v>
          </cell>
          <cell r="F367">
            <v>2229719.61</v>
          </cell>
          <cell r="G367">
            <v>2890273.56</v>
          </cell>
        </row>
        <row r="368">
          <cell r="C368" t="str">
            <v>420123</v>
          </cell>
          <cell r="D368" t="str">
            <v>420123 Расходы по качеству</v>
          </cell>
          <cell r="E368" t="str">
            <v>102,1</v>
          </cell>
          <cell r="F368">
            <v>1112677.4099999999</v>
          </cell>
          <cell r="G368">
            <v>550593.5</v>
          </cell>
        </row>
        <row r="369">
          <cell r="C369" t="str">
            <v>420134</v>
          </cell>
          <cell r="D369" t="str">
            <v>420134 Прочие хозяйственные расходы</v>
          </cell>
          <cell r="E369" t="str">
            <v>66,5-</v>
          </cell>
          <cell r="F369">
            <v>3374405.75</v>
          </cell>
          <cell r="G369">
            <v>10075573.1</v>
          </cell>
        </row>
        <row r="370">
          <cell r="C370" t="str">
            <v>420135</v>
          </cell>
          <cell r="D370" t="str">
            <v>420135 Заказ внешнего транспорта</v>
          </cell>
          <cell r="E370" t="str">
            <v>74,2-</v>
          </cell>
          <cell r="F370">
            <v>3844939.24</v>
          </cell>
          <cell r="G370">
            <v>14925364.220000001</v>
          </cell>
        </row>
        <row r="371">
          <cell r="C371" t="str">
            <v>420136</v>
          </cell>
          <cell r="D371" t="str">
            <v>420136 Канцтовары (бумага, скотч)</v>
          </cell>
          <cell r="E371" t="str">
            <v>62,2-</v>
          </cell>
          <cell r="F371">
            <v>1987257.02</v>
          </cell>
          <cell r="G371">
            <v>5253705.99</v>
          </cell>
        </row>
        <row r="372">
          <cell r="C372" t="str">
            <v>420137</v>
          </cell>
          <cell r="D372" t="str">
            <v>420137 POS материалы (этикетки,штрих-коды,антикражн.датч)</v>
          </cell>
          <cell r="E372" t="str">
            <v>65,3-</v>
          </cell>
          <cell r="F372">
            <v>2641919.42</v>
          </cell>
          <cell r="G372">
            <v>7607016.7599999998</v>
          </cell>
        </row>
        <row r="373">
          <cell r="C373" t="str">
            <v>420138</v>
          </cell>
          <cell r="D373" t="str">
            <v>420138 Картриджи</v>
          </cell>
          <cell r="E373" t="str">
            <v>42,8-</v>
          </cell>
          <cell r="F373">
            <v>4104744.18</v>
          </cell>
          <cell r="G373">
            <v>7170889.5800000001</v>
          </cell>
        </row>
        <row r="374">
          <cell r="C374" t="str">
            <v>420139</v>
          </cell>
          <cell r="D374" t="str">
            <v>420139 Термолента</v>
          </cell>
          <cell r="E374" t="str">
            <v>59,5-</v>
          </cell>
          <cell r="F374">
            <v>2910060.82</v>
          </cell>
          <cell r="G374">
            <v>7185509.6699999999</v>
          </cell>
        </row>
        <row r="375">
          <cell r="C375" t="str">
            <v>420140</v>
          </cell>
          <cell r="D375" t="str">
            <v>420140 Упаковочные материалы</v>
          </cell>
          <cell r="E375" t="str">
            <v>35,1-</v>
          </cell>
          <cell r="F375">
            <v>10368814.119999999</v>
          </cell>
          <cell r="G375">
            <v>15967489.439999999</v>
          </cell>
        </row>
        <row r="376">
          <cell r="C376" t="str">
            <v>420141</v>
          </cell>
          <cell r="D376" t="str">
            <v>420141 Запчасти, материалы, бланки, чертежи</v>
          </cell>
          <cell r="E376" t="str">
            <v>100,0-</v>
          </cell>
          <cell r="F376">
            <v>0</v>
          </cell>
          <cell r="G376">
            <v>224237.56</v>
          </cell>
        </row>
        <row r="377">
          <cell r="C377" t="str">
            <v>420142</v>
          </cell>
          <cell r="D377" t="str">
            <v>420142 Развозка а/транспорта (адресная)</v>
          </cell>
          <cell r="E377" t="str">
            <v>100,0-</v>
          </cell>
          <cell r="F377">
            <v>0</v>
          </cell>
          <cell r="G377">
            <v>24000</v>
          </cell>
        </row>
        <row r="378">
          <cell r="C378" t="str">
            <v>420143</v>
          </cell>
          <cell r="D378" t="str">
            <v>420143 Доставка почты</v>
          </cell>
          <cell r="E378">
            <v>0</v>
          </cell>
          <cell r="F378">
            <v>8118.6</v>
          </cell>
          <cell r="G378">
            <v>0</v>
          </cell>
        </row>
        <row r="379">
          <cell r="C379" t="str">
            <v>420210</v>
          </cell>
          <cell r="D379" t="str">
            <v>420210 ТО осн.средства, оборудование, МБП</v>
          </cell>
          <cell r="E379" t="str">
            <v>49,6-</v>
          </cell>
          <cell r="F379">
            <v>838333</v>
          </cell>
          <cell r="G379">
            <v>1663907.79</v>
          </cell>
        </row>
        <row r="380">
          <cell r="C380" t="str">
            <v>420211</v>
          </cell>
          <cell r="D380" t="str">
            <v>420211 ТО вспомогательного оборудования</v>
          </cell>
          <cell r="E380" t="str">
            <v>54,3-</v>
          </cell>
          <cell r="F380">
            <v>1930124.53</v>
          </cell>
          <cell r="G380">
            <v>4227866.5199999996</v>
          </cell>
        </row>
        <row r="381">
          <cell r="C381" t="str">
            <v>420212</v>
          </cell>
          <cell r="D381" t="str">
            <v>420212 ТО оборудования IT</v>
          </cell>
          <cell r="E381" t="str">
            <v>55,4</v>
          </cell>
          <cell r="F381">
            <v>4246783.93</v>
          </cell>
          <cell r="G381">
            <v>2732329.44</v>
          </cell>
        </row>
        <row r="382">
          <cell r="C382" t="str">
            <v>420213</v>
          </cell>
          <cell r="D382" t="str">
            <v>420213 ТО автотехники</v>
          </cell>
          <cell r="E382" t="str">
            <v>51,4-</v>
          </cell>
          <cell r="F382">
            <v>1336466.8600000001</v>
          </cell>
          <cell r="G382">
            <v>2749324.54</v>
          </cell>
        </row>
        <row r="383">
          <cell r="C383" t="str">
            <v>420214</v>
          </cell>
          <cell r="D383" t="str">
            <v>420214 ТО инженерных сетей</v>
          </cell>
          <cell r="E383" t="str">
            <v>6,5-</v>
          </cell>
          <cell r="F383">
            <v>1968593.73</v>
          </cell>
          <cell r="G383">
            <v>2104328.33</v>
          </cell>
        </row>
        <row r="384">
          <cell r="C384" t="str">
            <v>420215</v>
          </cell>
          <cell r="D384" t="str">
            <v>420215 Текущий ремонт помещений, прилегающих территорий</v>
          </cell>
          <cell r="E384" t="str">
            <v>64,3</v>
          </cell>
          <cell r="F384">
            <v>1389744.1</v>
          </cell>
          <cell r="G384">
            <v>845902.85</v>
          </cell>
        </row>
        <row r="385">
          <cell r="C385" t="str">
            <v>420216</v>
          </cell>
          <cell r="D385" t="str">
            <v>420216 Ремонт торг.оборудования (в т.ч. холодильного)</v>
          </cell>
          <cell r="E385" t="str">
            <v>61,5-</v>
          </cell>
          <cell r="F385">
            <v>490577.91</v>
          </cell>
          <cell r="G385">
            <v>1272698.07</v>
          </cell>
        </row>
        <row r="386">
          <cell r="C386" t="str">
            <v>420217</v>
          </cell>
          <cell r="D386" t="str">
            <v>420217 Ремонт вспомогательного оборудования</v>
          </cell>
          <cell r="E386" t="str">
            <v>73,4-</v>
          </cell>
          <cell r="F386">
            <v>595609.42000000004</v>
          </cell>
          <cell r="G386">
            <v>2242064.33</v>
          </cell>
        </row>
        <row r="387">
          <cell r="C387" t="str">
            <v>420218</v>
          </cell>
          <cell r="D387" t="str">
            <v>420218 Ремонт оборудования IT</v>
          </cell>
          <cell r="E387" t="str">
            <v>88,9</v>
          </cell>
          <cell r="F387">
            <v>562348.62</v>
          </cell>
          <cell r="G387">
            <v>297718.78000000003</v>
          </cell>
        </row>
        <row r="388">
          <cell r="C388" t="str">
            <v>420219</v>
          </cell>
          <cell r="D388" t="str">
            <v>420219 Ремонт автотехники</v>
          </cell>
          <cell r="E388" t="str">
            <v>70,3-</v>
          </cell>
          <cell r="F388">
            <v>497907.6</v>
          </cell>
          <cell r="G388">
            <v>1677066.91</v>
          </cell>
        </row>
        <row r="389">
          <cell r="C389" t="str">
            <v>420320</v>
          </cell>
          <cell r="D389" t="str">
            <v>420320 Наемный транспорт</v>
          </cell>
          <cell r="E389" t="str">
            <v>46,2-</v>
          </cell>
          <cell r="F389">
            <v>1334473.42</v>
          </cell>
          <cell r="G389">
            <v>2481930.91</v>
          </cell>
        </row>
        <row r="390">
          <cell r="C390" t="str">
            <v>420330</v>
          </cell>
          <cell r="D390" t="str">
            <v>420330 Наемный транспорт (сверх норм)</v>
          </cell>
          <cell r="E390" t="str">
            <v>65,7-</v>
          </cell>
          <cell r="F390">
            <v>71658.820000000007</v>
          </cell>
          <cell r="G390">
            <v>209005.02</v>
          </cell>
        </row>
        <row r="391">
          <cell r="C391" t="str">
            <v>420410</v>
          </cell>
          <cell r="D391" t="str">
            <v>420410 Радиотелефоны</v>
          </cell>
          <cell r="E391" t="str">
            <v>52,4-</v>
          </cell>
          <cell r="F391">
            <v>523744.78</v>
          </cell>
          <cell r="G391">
            <v>1100548.79</v>
          </cell>
        </row>
        <row r="392">
          <cell r="C392" t="str">
            <v>420420</v>
          </cell>
          <cell r="D392" t="str">
            <v>420420 Обслуживание телефонной связи</v>
          </cell>
          <cell r="E392" t="str">
            <v>57,9-</v>
          </cell>
          <cell r="F392">
            <v>1321214.92</v>
          </cell>
          <cell r="G392">
            <v>3136602.63</v>
          </cell>
        </row>
        <row r="393">
          <cell r="C393" t="str">
            <v>420430</v>
          </cell>
          <cell r="D393" t="str">
            <v>420430 Обслуживание доступа к интернету, раб.станций</v>
          </cell>
          <cell r="E393" t="str">
            <v>39,0-</v>
          </cell>
          <cell r="F393">
            <v>1139803.07</v>
          </cell>
          <cell r="G393">
            <v>1868294.83</v>
          </cell>
        </row>
        <row r="394">
          <cell r="C394" t="str">
            <v>420530</v>
          </cell>
          <cell r="D394" t="str">
            <v>420530 Вывоз и уборка мусора</v>
          </cell>
          <cell r="E394" t="str">
            <v>59,6-</v>
          </cell>
          <cell r="F394">
            <v>3219841.54</v>
          </cell>
          <cell r="G394">
            <v>7973450.6200000001</v>
          </cell>
        </row>
        <row r="395">
          <cell r="C395" t="str">
            <v>420532</v>
          </cell>
          <cell r="D395" t="str">
            <v>420532 Прочие расходы по уборки и дератизации</v>
          </cell>
          <cell r="E395" t="str">
            <v>46,0-</v>
          </cell>
          <cell r="F395">
            <v>1011957.88</v>
          </cell>
          <cell r="G395">
            <v>1874567.93</v>
          </cell>
        </row>
        <row r="396">
          <cell r="C396" t="str">
            <v>420533</v>
          </cell>
          <cell r="D396" t="str">
            <v>420533 Уборка территории (поливальная машина)</v>
          </cell>
          <cell r="E396" t="str">
            <v>39,2-</v>
          </cell>
          <cell r="F396">
            <v>22352792.699999999</v>
          </cell>
          <cell r="G396">
            <v>36755450.210000001</v>
          </cell>
        </row>
        <row r="397">
          <cell r="C397" t="str">
            <v>420540</v>
          </cell>
          <cell r="D397" t="str">
            <v>420540 Электроэнергия</v>
          </cell>
          <cell r="E397" t="str">
            <v>32,3-</v>
          </cell>
          <cell r="F397">
            <v>21084395.170000002</v>
          </cell>
          <cell r="G397">
            <v>31149983.420000002</v>
          </cell>
        </row>
        <row r="398">
          <cell r="C398" t="str">
            <v>420541</v>
          </cell>
          <cell r="D398" t="str">
            <v>420541 Газ</v>
          </cell>
          <cell r="E398" t="str">
            <v>0,3</v>
          </cell>
          <cell r="F398">
            <v>3631514.87</v>
          </cell>
          <cell r="G398">
            <v>3621430.56</v>
          </cell>
        </row>
        <row r="399">
          <cell r="C399" t="str">
            <v>420542</v>
          </cell>
          <cell r="D399" t="str">
            <v>420542 Вода</v>
          </cell>
          <cell r="E399" t="str">
            <v>60,0-</v>
          </cell>
          <cell r="F399">
            <v>2817594.6</v>
          </cell>
          <cell r="G399">
            <v>7052661.21</v>
          </cell>
        </row>
        <row r="400">
          <cell r="C400" t="str">
            <v>420544</v>
          </cell>
          <cell r="D400" t="str">
            <v>420544 Прочие коммунальные услуги</v>
          </cell>
          <cell r="E400" t="str">
            <v>114,3</v>
          </cell>
          <cell r="F400">
            <v>17786981.329999998</v>
          </cell>
          <cell r="G400">
            <v>8300999.1200000001</v>
          </cell>
        </row>
        <row r="401">
          <cell r="C401" t="str">
            <v>420545</v>
          </cell>
          <cell r="D401" t="str">
            <v>420545 Штрафы, неустойки коммунального хар-ра</v>
          </cell>
          <cell r="E401">
            <v>0</v>
          </cell>
          <cell r="F401">
            <v>1640739.59</v>
          </cell>
          <cell r="G401">
            <v>0</v>
          </cell>
        </row>
        <row r="402">
          <cell r="C402" t="str">
            <v>430110</v>
          </cell>
          <cell r="D402" t="str">
            <v>430110 Комиссионные банков</v>
          </cell>
          <cell r="E402" t="str">
            <v>35,0-</v>
          </cell>
          <cell r="F402">
            <v>3847906.74</v>
          </cell>
          <cell r="G402">
            <v>5919944.54</v>
          </cell>
        </row>
        <row r="403">
          <cell r="C403" t="str">
            <v>430120</v>
          </cell>
          <cell r="D403" t="str">
            <v>430120 Прочие комиссионные</v>
          </cell>
          <cell r="E403" t="str">
            <v>64,9-</v>
          </cell>
          <cell r="F403">
            <v>4062773.28</v>
          </cell>
          <cell r="G403">
            <v>11572220.560000001</v>
          </cell>
        </row>
        <row r="404">
          <cell r="C404" t="str">
            <v>430130</v>
          </cell>
          <cell r="D404" t="str">
            <v>430130 Комиссионные по кредитным картам</v>
          </cell>
          <cell r="E404" t="str">
            <v>30,8-</v>
          </cell>
          <cell r="F404">
            <v>7003301.8700000001</v>
          </cell>
          <cell r="G404">
            <v>10118084.92</v>
          </cell>
        </row>
        <row r="405">
          <cell r="C405" t="str">
            <v>430140</v>
          </cell>
          <cell r="D405" t="str">
            <v>430140 Комиссионные по кредитам</v>
          </cell>
          <cell r="E405" t="str">
            <v>48,1-</v>
          </cell>
          <cell r="F405">
            <v>13119425.26</v>
          </cell>
          <cell r="G405">
            <v>25258673.420000002</v>
          </cell>
        </row>
        <row r="406">
          <cell r="C406" t="str">
            <v>430210</v>
          </cell>
          <cell r="D406" t="str">
            <v>430210 Подписка, литература</v>
          </cell>
          <cell r="E406" t="str">
            <v>66,0-</v>
          </cell>
          <cell r="F406">
            <v>159790.91</v>
          </cell>
          <cell r="G406">
            <v>469539.58</v>
          </cell>
        </row>
        <row r="407">
          <cell r="C407" t="str">
            <v>430211</v>
          </cell>
          <cell r="D407" t="str">
            <v>430211 Методическая литература</v>
          </cell>
          <cell r="E407" t="str">
            <v>100,0-</v>
          </cell>
          <cell r="F407">
            <v>60</v>
          </cell>
          <cell r="G407">
            <v>178615.46</v>
          </cell>
        </row>
        <row r="408">
          <cell r="C408" t="str">
            <v>430220</v>
          </cell>
          <cell r="D408" t="str">
            <v>430220 Расходные материалы</v>
          </cell>
          <cell r="E408" t="str">
            <v>21,8</v>
          </cell>
          <cell r="F408">
            <v>197338.77</v>
          </cell>
          <cell r="G408">
            <v>161955.32999999999</v>
          </cell>
        </row>
        <row r="409">
          <cell r="C409" t="str">
            <v>430310</v>
          </cell>
          <cell r="D409" t="str">
            <v>430310 Семинары</v>
          </cell>
          <cell r="E409" t="str">
            <v>85,3-</v>
          </cell>
          <cell r="F409">
            <v>50293.42</v>
          </cell>
          <cell r="G409">
            <v>341320.81</v>
          </cell>
        </row>
        <row r="410">
          <cell r="C410" t="str">
            <v>430311</v>
          </cell>
          <cell r="D410" t="str">
            <v>430311 Консультации</v>
          </cell>
          <cell r="E410" t="str">
            <v>77,4-</v>
          </cell>
          <cell r="F410">
            <v>8288266.0300000003</v>
          </cell>
          <cell r="G410">
            <v>36617949.609999999</v>
          </cell>
        </row>
        <row r="411">
          <cell r="C411" t="str">
            <v>430322</v>
          </cell>
          <cell r="D411" t="str">
            <v>430322 Прочее обучение</v>
          </cell>
          <cell r="E411" t="str">
            <v>23,2-</v>
          </cell>
          <cell r="F411">
            <v>1044325.04</v>
          </cell>
          <cell r="G411">
            <v>1359403.11</v>
          </cell>
        </row>
        <row r="412">
          <cell r="C412" t="str">
            <v>430330</v>
          </cell>
          <cell r="D412" t="str">
            <v>430330 Аудиторские услуги</v>
          </cell>
          <cell r="E412" t="str">
            <v>20,9-</v>
          </cell>
          <cell r="F412">
            <v>564738</v>
          </cell>
          <cell r="G412">
            <v>714164.7</v>
          </cell>
        </row>
        <row r="413">
          <cell r="C413" t="str">
            <v>430410</v>
          </cell>
          <cell r="D413" t="str">
            <v>430410 Обслуживание, обновление, установка инф.систем</v>
          </cell>
          <cell r="E413" t="str">
            <v>84,0-</v>
          </cell>
          <cell r="F413">
            <v>1136034.77</v>
          </cell>
          <cell r="G413">
            <v>7119820.79</v>
          </cell>
        </row>
        <row r="414">
          <cell r="C414" t="str">
            <v>430510</v>
          </cell>
          <cell r="D414" t="str">
            <v>430510 Нотариальные услуги</v>
          </cell>
          <cell r="E414" t="str">
            <v>86,8-</v>
          </cell>
          <cell r="F414">
            <v>55650</v>
          </cell>
          <cell r="G414">
            <v>420801.32</v>
          </cell>
        </row>
        <row r="415">
          <cell r="C415" t="str">
            <v>430530</v>
          </cell>
          <cell r="D415" t="str">
            <v>430530 Страхование, оценочные работы</v>
          </cell>
          <cell r="E415" t="str">
            <v>73,3-</v>
          </cell>
          <cell r="F415">
            <v>2616806.16</v>
          </cell>
          <cell r="G415">
            <v>9782731.4399999995</v>
          </cell>
        </row>
        <row r="416">
          <cell r="C416" t="str">
            <v>430540</v>
          </cell>
          <cell r="D416" t="str">
            <v>430540 Услуги юриста</v>
          </cell>
          <cell r="E416" t="str">
            <v>90,8-</v>
          </cell>
          <cell r="F416">
            <v>394668</v>
          </cell>
          <cell r="G416">
            <v>4303953.59</v>
          </cell>
        </row>
        <row r="417">
          <cell r="C417" t="str">
            <v>430550</v>
          </cell>
          <cell r="D417" t="str">
            <v>430550 Расходы собственника</v>
          </cell>
          <cell r="E417" t="str">
            <v>98,4-</v>
          </cell>
          <cell r="F417">
            <v>40378.769999999997</v>
          </cell>
          <cell r="G417">
            <v>2500042.61</v>
          </cell>
        </row>
        <row r="418">
          <cell r="C418" t="str">
            <v>430611</v>
          </cell>
          <cell r="D418" t="str">
            <v>430611 Объявления по подбору персонала</v>
          </cell>
          <cell r="E418" t="str">
            <v>80,9-</v>
          </cell>
          <cell r="F418">
            <v>1267894.98</v>
          </cell>
          <cell r="G418">
            <v>6632788.7199999997</v>
          </cell>
        </row>
        <row r="419">
          <cell r="C419" t="str">
            <v>430612</v>
          </cell>
          <cell r="D419" t="str">
            <v>430612 Услуги по подбору персонала</v>
          </cell>
          <cell r="E419" t="str">
            <v>14,3-</v>
          </cell>
          <cell r="F419">
            <v>1869279.98</v>
          </cell>
          <cell r="G419">
            <v>2182236.71</v>
          </cell>
        </row>
        <row r="420">
          <cell r="C420" t="str">
            <v>430613</v>
          </cell>
          <cell r="D420" t="str">
            <v>430613 Аренда земли</v>
          </cell>
          <cell r="E420" t="str">
            <v>52,1-</v>
          </cell>
          <cell r="F420">
            <v>14182086.359999999</v>
          </cell>
          <cell r="G420">
            <v>29616624.760000002</v>
          </cell>
        </row>
        <row r="421">
          <cell r="C421" t="str">
            <v>440110</v>
          </cell>
          <cell r="D421" t="str">
            <v>440110 Транспорт, проживание (командировочные)</v>
          </cell>
          <cell r="E421" t="str">
            <v>42,7-</v>
          </cell>
          <cell r="F421">
            <v>5996361</v>
          </cell>
          <cell r="G421">
            <v>10463330.84</v>
          </cell>
        </row>
        <row r="422">
          <cell r="C422" t="str">
            <v>440130</v>
          </cell>
          <cell r="D422" t="str">
            <v>440130 Командировочные расходы (сверх норм)</v>
          </cell>
          <cell r="E422" t="str">
            <v>22,3-</v>
          </cell>
          <cell r="F422">
            <v>569400</v>
          </cell>
          <cell r="G422">
            <v>732579.11</v>
          </cell>
        </row>
        <row r="423">
          <cell r="C423" t="str">
            <v>440210</v>
          </cell>
          <cell r="D423" t="str">
            <v>440210 Мероприятия (презентации, банкеты и т.п.)</v>
          </cell>
          <cell r="E423" t="str">
            <v>91,7-</v>
          </cell>
          <cell r="F423">
            <v>571009.84</v>
          </cell>
          <cell r="G423">
            <v>6895871.8399999999</v>
          </cell>
        </row>
        <row r="424">
          <cell r="C424" t="str">
            <v>440220</v>
          </cell>
          <cell r="D424" t="str">
            <v>440220 Согласования</v>
          </cell>
          <cell r="E424" t="str">
            <v>98,1-</v>
          </cell>
          <cell r="F424">
            <v>181759.34</v>
          </cell>
          <cell r="G424">
            <v>9439056.2400000002</v>
          </cell>
        </row>
        <row r="425">
          <cell r="C425" t="str">
            <v>440230</v>
          </cell>
          <cell r="D425" t="str">
            <v>440230 Прочие представительские расходы</v>
          </cell>
          <cell r="E425" t="str">
            <v>89,2-</v>
          </cell>
          <cell r="F425">
            <v>710687.01</v>
          </cell>
          <cell r="G425">
            <v>6594848.7599999998</v>
          </cell>
        </row>
        <row r="426">
          <cell r="C426" t="str">
            <v>440235</v>
          </cell>
          <cell r="D426" t="str">
            <v>440235 Представительские расходы в период командировок</v>
          </cell>
          <cell r="E426">
            <v>0</v>
          </cell>
          <cell r="F426">
            <v>66574.259999999995</v>
          </cell>
          <cell r="G426">
            <v>0</v>
          </cell>
        </row>
        <row r="427">
          <cell r="C427" t="str">
            <v>440240</v>
          </cell>
          <cell r="D427" t="str">
            <v>440240 Представительские расходы (сверх норм)</v>
          </cell>
          <cell r="E427" t="str">
            <v>44,6-</v>
          </cell>
          <cell r="F427">
            <v>23820.78</v>
          </cell>
          <cell r="G427">
            <v>43000</v>
          </cell>
        </row>
        <row r="428">
          <cell r="C428" t="str">
            <v>440250</v>
          </cell>
          <cell r="D428" t="str">
            <v>440250 Благотворительность</v>
          </cell>
          <cell r="E428" t="str">
            <v>79,2-</v>
          </cell>
          <cell r="F428">
            <v>2769600.5</v>
          </cell>
          <cell r="G428">
            <v>13298496.800000001</v>
          </cell>
        </row>
        <row r="429">
          <cell r="C429" t="str">
            <v>440260</v>
          </cell>
          <cell r="D429" t="str">
            <v>440260 Вступительные взносы (прочие участия)</v>
          </cell>
          <cell r="E429" t="str">
            <v>1 664,7</v>
          </cell>
          <cell r="F429">
            <v>150000</v>
          </cell>
          <cell r="G429">
            <v>8500</v>
          </cell>
        </row>
        <row r="430">
          <cell r="C430" t="str">
            <v>440330</v>
          </cell>
          <cell r="D430" t="str">
            <v>440330 Интернет сайт</v>
          </cell>
          <cell r="E430" t="str">
            <v>38,6</v>
          </cell>
          <cell r="F430">
            <v>535758.1</v>
          </cell>
          <cell r="G430">
            <v>386534.32</v>
          </cell>
        </row>
        <row r="431">
          <cell r="C431" t="str">
            <v>440331</v>
          </cell>
          <cell r="D431" t="str">
            <v>440331 Реклама на радиостанциях и ТВ</v>
          </cell>
          <cell r="E431" t="str">
            <v>46,7</v>
          </cell>
          <cell r="F431">
            <v>11782343.359999999</v>
          </cell>
          <cell r="G431">
            <v>8033431.96</v>
          </cell>
        </row>
        <row r="432">
          <cell r="C432" t="str">
            <v>440332</v>
          </cell>
          <cell r="D432" t="str">
            <v>440332 Реклама интернет сайта в интернете</v>
          </cell>
          <cell r="E432" t="str">
            <v>100,0-</v>
          </cell>
          <cell r="F432">
            <v>0</v>
          </cell>
          <cell r="G432">
            <v>128763</v>
          </cell>
        </row>
        <row r="433">
          <cell r="C433" t="str">
            <v>440333</v>
          </cell>
          <cell r="D433" t="str">
            <v>440333 Дизайн, печать, распространение каталога</v>
          </cell>
          <cell r="E433" t="str">
            <v>225,4</v>
          </cell>
          <cell r="F433">
            <v>25798530.800000001</v>
          </cell>
          <cell r="G433">
            <v>7929042.5800000001</v>
          </cell>
        </row>
        <row r="434">
          <cell r="C434" t="str">
            <v>440334</v>
          </cell>
          <cell r="D434" t="str">
            <v>440334 Печать проч.рекламных и информационных материалов</v>
          </cell>
          <cell r="E434" t="str">
            <v>23,6-</v>
          </cell>
          <cell r="F434">
            <v>7978435.4900000002</v>
          </cell>
          <cell r="G434">
            <v>10446278.77</v>
          </cell>
        </row>
        <row r="435">
          <cell r="C435" t="str">
            <v>440335</v>
          </cell>
          <cell r="D435" t="str">
            <v>440335 Наружная реклама (щиты, перетяжки)</v>
          </cell>
          <cell r="E435" t="str">
            <v>8,9</v>
          </cell>
          <cell r="F435">
            <v>14383529.07</v>
          </cell>
          <cell r="G435">
            <v>13206506.93</v>
          </cell>
        </row>
        <row r="436">
          <cell r="C436" t="str">
            <v>440336</v>
          </cell>
          <cell r="D436" t="str">
            <v>440336 Коммуникации с клиентами (прямые и SMS рассылки)</v>
          </cell>
          <cell r="E436" t="str">
            <v>36,9-</v>
          </cell>
          <cell r="F436">
            <v>5333530.3899999997</v>
          </cell>
          <cell r="G436">
            <v>8454113.8699999992</v>
          </cell>
        </row>
        <row r="437">
          <cell r="C437" t="str">
            <v>440337</v>
          </cell>
          <cell r="D437" t="str">
            <v>440337 Корпоративная символика</v>
          </cell>
          <cell r="E437" t="str">
            <v>36,1-</v>
          </cell>
          <cell r="F437">
            <v>799188.54</v>
          </cell>
          <cell r="G437">
            <v>1250613.8999999999</v>
          </cell>
        </row>
        <row r="438">
          <cell r="C438" t="str">
            <v>440338</v>
          </cell>
          <cell r="D438" t="str">
            <v>440338 Заверка сертификатов</v>
          </cell>
          <cell r="E438" t="str">
            <v>502,9</v>
          </cell>
          <cell r="F438">
            <v>57279.83</v>
          </cell>
          <cell r="G438">
            <v>9500</v>
          </cell>
        </row>
        <row r="439">
          <cell r="C439" t="str">
            <v>440339</v>
          </cell>
          <cell r="D439" t="str">
            <v>440339 Работа со СМИ (публикации, интервью и т.д.)</v>
          </cell>
          <cell r="E439" t="str">
            <v>93,7-</v>
          </cell>
          <cell r="F439">
            <v>76284.22</v>
          </cell>
          <cell r="G439">
            <v>1217356.29</v>
          </cell>
        </row>
        <row r="440">
          <cell r="C440" t="str">
            <v>440341</v>
          </cell>
          <cell r="D440" t="str">
            <v>440341 Развлекательные мероприятия для покупателей в ТК</v>
          </cell>
          <cell r="E440" t="str">
            <v>99,4-</v>
          </cell>
          <cell r="F440">
            <v>19618.650000000001</v>
          </cell>
          <cell r="G440">
            <v>3188508.2</v>
          </cell>
        </row>
        <row r="441">
          <cell r="C441" t="str">
            <v>440342</v>
          </cell>
          <cell r="D441" t="str">
            <v>440342 Сувенирная продукция для владельцев ДК</v>
          </cell>
          <cell r="E441" t="str">
            <v>53,1-</v>
          </cell>
          <cell r="F441">
            <v>610169.48</v>
          </cell>
          <cell r="G441">
            <v>1301362.79</v>
          </cell>
        </row>
        <row r="442">
          <cell r="C442" t="str">
            <v>440343</v>
          </cell>
          <cell r="D442" t="str">
            <v>440343 Оформление информационных стоек</v>
          </cell>
          <cell r="E442" t="str">
            <v>74,4-</v>
          </cell>
          <cell r="F442">
            <v>17550</v>
          </cell>
          <cell r="G442">
            <v>68445</v>
          </cell>
        </row>
        <row r="443">
          <cell r="C443" t="str">
            <v>440350</v>
          </cell>
          <cell r="D443" t="str">
            <v>440350 "Nмлн покупатель"</v>
          </cell>
          <cell r="E443" t="str">
            <v>100,0-</v>
          </cell>
          <cell r="F443">
            <v>0</v>
          </cell>
          <cell r="G443">
            <v>373152.55</v>
          </cell>
        </row>
        <row r="444">
          <cell r="C444" t="str">
            <v>440360</v>
          </cell>
          <cell r="D444" t="str">
            <v>440360 Реклама открытия новых комплексов</v>
          </cell>
          <cell r="E444" t="str">
            <v>93,3-</v>
          </cell>
          <cell r="F444">
            <v>554778.15</v>
          </cell>
          <cell r="G444">
            <v>8287132.6500000004</v>
          </cell>
        </row>
        <row r="445">
          <cell r="C445" t="str">
            <v>440380</v>
          </cell>
          <cell r="D445" t="str">
            <v>440380 Мерчайдайзинг</v>
          </cell>
          <cell r="E445" t="str">
            <v>58,6-</v>
          </cell>
          <cell r="F445">
            <v>433336.51</v>
          </cell>
          <cell r="G445">
            <v>1045521.45</v>
          </cell>
        </row>
        <row r="446">
          <cell r="C446" t="str">
            <v>440390</v>
          </cell>
          <cell r="D446" t="str">
            <v>440390 Реклама Дорожные знаки</v>
          </cell>
          <cell r="E446" t="str">
            <v>100,0-</v>
          </cell>
          <cell r="F446">
            <v>0</v>
          </cell>
          <cell r="G446">
            <v>2155271.19</v>
          </cell>
        </row>
        <row r="447">
          <cell r="C447" t="str">
            <v>440410</v>
          </cell>
          <cell r="D447" t="str">
            <v>440410 Акции для владельцев дисконтных карт</v>
          </cell>
          <cell r="E447" t="str">
            <v>100,0-</v>
          </cell>
          <cell r="F447">
            <v>0</v>
          </cell>
          <cell r="G447">
            <v>24360</v>
          </cell>
        </row>
        <row r="448">
          <cell r="C448" t="str">
            <v>440412</v>
          </cell>
          <cell r="D448" t="str">
            <v>440412 Акции по привлечению покупателей</v>
          </cell>
          <cell r="E448" t="str">
            <v>45,7-</v>
          </cell>
          <cell r="F448">
            <v>1969537.58</v>
          </cell>
          <cell r="G448">
            <v>3623877.69</v>
          </cell>
        </row>
        <row r="449">
          <cell r="C449" t="str">
            <v>440414</v>
          </cell>
          <cell r="D449" t="str">
            <v>440414 Подарки</v>
          </cell>
          <cell r="E449" t="str">
            <v>100,0-</v>
          </cell>
          <cell r="F449">
            <v>0</v>
          </cell>
          <cell r="G449">
            <v>1394012</v>
          </cell>
        </row>
        <row r="450">
          <cell r="C450" t="str">
            <v>440415</v>
          </cell>
          <cell r="D450" t="str">
            <v>440415 Обслуживание радиотрансляций в ТК</v>
          </cell>
          <cell r="E450" t="str">
            <v>16,8-</v>
          </cell>
          <cell r="F450">
            <v>353759.32</v>
          </cell>
          <cell r="G450">
            <v>425423.74</v>
          </cell>
        </row>
        <row r="451">
          <cell r="C451" t="str">
            <v>440416</v>
          </cell>
          <cell r="D451" t="str">
            <v>440416 Маркетинговые исследования</v>
          </cell>
          <cell r="E451" t="str">
            <v>63,3-</v>
          </cell>
          <cell r="F451">
            <v>1363552.9</v>
          </cell>
          <cell r="G451">
            <v>3717668.11</v>
          </cell>
        </row>
        <row r="452">
          <cell r="C452" t="str">
            <v>440420</v>
          </cell>
          <cell r="D452" t="str">
            <v>440420 Опросы в магазинах</v>
          </cell>
          <cell r="E452" t="str">
            <v>100,0-</v>
          </cell>
          <cell r="F452">
            <v>0</v>
          </cell>
          <cell r="G452">
            <v>12000</v>
          </cell>
        </row>
        <row r="453">
          <cell r="C453" t="str">
            <v>440421</v>
          </cell>
          <cell r="D453" t="str">
            <v>440421 Обслуживание рекламоносителей</v>
          </cell>
          <cell r="E453" t="str">
            <v>47,3-</v>
          </cell>
          <cell r="F453">
            <v>1187949.77</v>
          </cell>
          <cell r="G453">
            <v>2254132.54</v>
          </cell>
        </row>
        <row r="454">
          <cell r="C454" t="str">
            <v>440422</v>
          </cell>
          <cell r="D454" t="str">
            <v>440422 Дегустация ГП (с/с)</v>
          </cell>
          <cell r="E454">
            <v>0</v>
          </cell>
          <cell r="F454">
            <v>429192.41</v>
          </cell>
          <cell r="G454">
            <v>0</v>
          </cell>
        </row>
        <row r="455">
          <cell r="C455" t="str">
            <v>440423</v>
          </cell>
          <cell r="D455" t="str">
            <v>440423 Дегустация ГП (не прин. НДС в цене реал.)</v>
          </cell>
          <cell r="E455">
            <v>0</v>
          </cell>
          <cell r="F455">
            <v>119911.69</v>
          </cell>
          <cell r="G455">
            <v>0</v>
          </cell>
        </row>
        <row r="456">
          <cell r="C456" t="str">
            <v>440431</v>
          </cell>
          <cell r="D456" t="str">
            <v>440431 Дисконтные карты</v>
          </cell>
          <cell r="E456" t="str">
            <v>115,0</v>
          </cell>
          <cell r="F456">
            <v>42616.77</v>
          </cell>
          <cell r="G456">
            <v>-284234.45</v>
          </cell>
        </row>
        <row r="457">
          <cell r="C457" t="str">
            <v>440432</v>
          </cell>
          <cell r="D457" t="str">
            <v>440432 Анкеты для дисконтных карт</v>
          </cell>
          <cell r="E457" t="str">
            <v>12,2-</v>
          </cell>
          <cell r="F457">
            <v>346672.34</v>
          </cell>
          <cell r="G457">
            <v>395049.51</v>
          </cell>
        </row>
        <row r="458">
          <cell r="C458" t="str">
            <v>440510</v>
          </cell>
          <cell r="D458" t="str">
            <v>440510 Акты списания брака - food</v>
          </cell>
          <cell r="E458" t="str">
            <v>74,5-</v>
          </cell>
          <cell r="F458">
            <v>3201285.04</v>
          </cell>
          <cell r="G458">
            <v>12548929.880000001</v>
          </cell>
        </row>
        <row r="459">
          <cell r="C459" t="str">
            <v>440511</v>
          </cell>
          <cell r="D459" t="str">
            <v>440511 Акты списания брака - фрукты, овощи</v>
          </cell>
          <cell r="E459" t="str">
            <v>38,5-</v>
          </cell>
          <cell r="F459">
            <v>10358933.34</v>
          </cell>
          <cell r="G459">
            <v>16836090.93</v>
          </cell>
        </row>
        <row r="460">
          <cell r="C460" t="str">
            <v>440512</v>
          </cell>
          <cell r="D460" t="str">
            <v>440512 Акты списания брака - non-food</v>
          </cell>
          <cell r="E460" t="str">
            <v>34,9-</v>
          </cell>
          <cell r="F460">
            <v>2305721.54</v>
          </cell>
          <cell r="G460">
            <v>3543458.82</v>
          </cell>
        </row>
        <row r="461">
          <cell r="C461" t="str">
            <v>440513</v>
          </cell>
          <cell r="D461" t="str">
            <v>440513 Акты списания сырья, товаров в производство</v>
          </cell>
          <cell r="E461" t="str">
            <v>10 457,8</v>
          </cell>
          <cell r="F461">
            <v>271778.15999999997</v>
          </cell>
          <cell r="G461">
            <v>2574.1999999999998</v>
          </cell>
        </row>
        <row r="462">
          <cell r="C462" t="str">
            <v>440514</v>
          </cell>
          <cell r="D462" t="str">
            <v>440514 Благотворительность товарными запасами (брак)</v>
          </cell>
          <cell r="E462" t="str">
            <v>15,7-</v>
          </cell>
          <cell r="F462">
            <v>658582.93999999994</v>
          </cell>
          <cell r="G462">
            <v>781141.75</v>
          </cell>
        </row>
        <row r="463">
          <cell r="C463" t="str">
            <v>440515</v>
          </cell>
          <cell r="D463" t="str">
            <v>440515 Списание ГП с истекшим сроком годности</v>
          </cell>
          <cell r="E463">
            <v>0</v>
          </cell>
          <cell r="F463">
            <v>598742.43999999994</v>
          </cell>
          <cell r="G463">
            <v>0</v>
          </cell>
        </row>
        <row r="464">
          <cell r="C464" t="str">
            <v>440520</v>
          </cell>
          <cell r="D464" t="str">
            <v>440520 Расходы на приобретения сертификатов</v>
          </cell>
          <cell r="E464" t="str">
            <v>100,0-</v>
          </cell>
          <cell r="F464">
            <v>0</v>
          </cell>
          <cell r="G464">
            <v>65901.63</v>
          </cell>
        </row>
        <row r="465">
          <cell r="C465" t="str">
            <v>450110</v>
          </cell>
          <cell r="D465" t="str">
            <v>450110 Охранные предприятия</v>
          </cell>
          <cell r="E465" t="str">
            <v>54,3-</v>
          </cell>
          <cell r="F465">
            <v>34017012.009999998</v>
          </cell>
          <cell r="G465">
            <v>74438719.980000004</v>
          </cell>
        </row>
        <row r="466">
          <cell r="C466" t="str">
            <v>450210</v>
          </cell>
          <cell r="D466" t="str">
            <v>450210 Проценты по кредитам</v>
          </cell>
          <cell r="E466" t="str">
            <v>49,1-</v>
          </cell>
          <cell r="F466">
            <v>102506376.67</v>
          </cell>
          <cell r="G466">
            <v>201498314.75</v>
          </cell>
        </row>
        <row r="467">
          <cell r="C467" t="str">
            <v>450310</v>
          </cell>
          <cell r="D467" t="str">
            <v>450310 Налог на имущество</v>
          </cell>
          <cell r="E467" t="str">
            <v>71,8-</v>
          </cell>
          <cell r="F467">
            <v>8460110</v>
          </cell>
          <cell r="G467">
            <v>30018370.59</v>
          </cell>
        </row>
        <row r="468">
          <cell r="C468" t="str">
            <v>450320</v>
          </cell>
          <cell r="D468" t="str">
            <v>450320 Налог на прибыль</v>
          </cell>
          <cell r="E468" t="str">
            <v>59,7-</v>
          </cell>
          <cell r="F468">
            <v>61478830.700000003</v>
          </cell>
          <cell r="G468">
            <v>152537658.25999999</v>
          </cell>
        </row>
        <row r="469">
          <cell r="C469" t="str">
            <v>450330</v>
          </cell>
          <cell r="D469" t="str">
            <v>450330 Налоги от ФЗП</v>
          </cell>
          <cell r="E469" t="str">
            <v>100,0-</v>
          </cell>
          <cell r="F469">
            <v>0</v>
          </cell>
          <cell r="G469">
            <v>24555256.82</v>
          </cell>
        </row>
        <row r="470">
          <cell r="C470" t="str">
            <v>450331</v>
          </cell>
          <cell r="D470" t="str">
            <v>450331 НДФЛ в расходах</v>
          </cell>
          <cell r="E470" t="str">
            <v>8,8</v>
          </cell>
          <cell r="F470">
            <v>49756326.969999999</v>
          </cell>
          <cell r="G470">
            <v>45715872.420000002</v>
          </cell>
        </row>
        <row r="471">
          <cell r="C471" t="str">
            <v>450332</v>
          </cell>
          <cell r="D471" t="str">
            <v>450332 ЕСН по начислению в ФСС</v>
          </cell>
          <cell r="E471" t="str">
            <v>8,3-</v>
          </cell>
          <cell r="F471">
            <v>10219285.59</v>
          </cell>
          <cell r="G471">
            <v>11144043.560000001</v>
          </cell>
        </row>
        <row r="472">
          <cell r="C472" t="str">
            <v>450333</v>
          </cell>
          <cell r="D472" t="str">
            <v>450333 ЕСН по начислению в ФБ</v>
          </cell>
          <cell r="E472" t="str">
            <v>3,4</v>
          </cell>
          <cell r="F472">
            <v>21794796.079999998</v>
          </cell>
          <cell r="G472">
            <v>21088269.010000002</v>
          </cell>
        </row>
        <row r="473">
          <cell r="C473" t="str">
            <v>450334</v>
          </cell>
          <cell r="D473" t="str">
            <v>450334 Страховая часть трудовой пенсии</v>
          </cell>
          <cell r="E473" t="str">
            <v>1,4</v>
          </cell>
          <cell r="F473">
            <v>38929724.93</v>
          </cell>
          <cell r="G473">
            <v>38387121.869999997</v>
          </cell>
        </row>
        <row r="474">
          <cell r="C474" t="str">
            <v>450335</v>
          </cell>
          <cell r="D474" t="str">
            <v>450335 Накопительная часть трудовой пенсии</v>
          </cell>
          <cell r="E474" t="str">
            <v>0,4-</v>
          </cell>
          <cell r="F474">
            <v>10277889.77</v>
          </cell>
          <cell r="G474">
            <v>10314075.84</v>
          </cell>
        </row>
        <row r="475">
          <cell r="C475" t="str">
            <v>450336</v>
          </cell>
          <cell r="D475" t="str">
            <v>450336 Фед. Фонд обязательного медицинского страхования</v>
          </cell>
          <cell r="E475" t="str">
            <v>40,3</v>
          </cell>
          <cell r="F475">
            <v>3916648.66</v>
          </cell>
          <cell r="G475">
            <v>2791082.56</v>
          </cell>
        </row>
        <row r="476">
          <cell r="C476" t="str">
            <v>450337</v>
          </cell>
          <cell r="D476" t="str">
            <v>450337 Террит. фонд обязательного мед. страхования</v>
          </cell>
          <cell r="E476" t="str">
            <v>0,8</v>
          </cell>
          <cell r="F476">
            <v>7032569.7199999997</v>
          </cell>
          <cell r="G476">
            <v>6976441.8200000003</v>
          </cell>
        </row>
        <row r="477">
          <cell r="C477" t="str">
            <v>450338</v>
          </cell>
          <cell r="D477" t="str">
            <v>450338 Взносы на ССН Сл. на пр-ве</v>
          </cell>
          <cell r="E477" t="str">
            <v>4,1-</v>
          </cell>
          <cell r="F477">
            <v>748170.91</v>
          </cell>
          <cell r="G477">
            <v>780453.26</v>
          </cell>
        </row>
        <row r="478">
          <cell r="C478" t="str">
            <v>450350</v>
          </cell>
          <cell r="D478" t="str">
            <v>450350 Налоги прочие</v>
          </cell>
          <cell r="E478" t="str">
            <v>93,3-</v>
          </cell>
          <cell r="F478">
            <v>821898.55</v>
          </cell>
          <cell r="G478">
            <v>12231042.289999999</v>
          </cell>
        </row>
        <row r="479">
          <cell r="C479" t="str">
            <v>450355</v>
          </cell>
          <cell r="D479" t="str">
            <v>450355 Штрафы по налогам</v>
          </cell>
          <cell r="E479">
            <v>0</v>
          </cell>
          <cell r="F479">
            <v>8869.67</v>
          </cell>
          <cell r="G479">
            <v>0</v>
          </cell>
        </row>
        <row r="480">
          <cell r="C480" t="str">
            <v>450360</v>
          </cell>
          <cell r="D480" t="str">
            <v>450360 Налоги и сборы по экологии</v>
          </cell>
          <cell r="E480" t="str">
            <v>100,0-</v>
          </cell>
          <cell r="F480">
            <v>0</v>
          </cell>
          <cell r="G480">
            <v>62793.5</v>
          </cell>
        </row>
        <row r="481">
          <cell r="C481" t="str">
            <v>450370</v>
          </cell>
          <cell r="D481" t="str">
            <v>450370 Налог на землю</v>
          </cell>
          <cell r="E481" t="str">
            <v>68,9-</v>
          </cell>
          <cell r="F481">
            <v>1910841</v>
          </cell>
          <cell r="G481">
            <v>6151617</v>
          </cell>
        </row>
        <row r="482">
          <cell r="C482" t="str">
            <v>450410</v>
          </cell>
          <cell r="D482" t="str">
            <v>450410 Убытки по результатам ПИ</v>
          </cell>
          <cell r="E482" t="str">
            <v>8,3-</v>
          </cell>
          <cell r="F482">
            <v>40204905</v>
          </cell>
          <cell r="G482">
            <v>43839179.689999998</v>
          </cell>
        </row>
        <row r="483">
          <cell r="C483" t="str">
            <v>450411</v>
          </cell>
          <cell r="D483" t="str">
            <v>450411 Убытки от инвентаризации ОС</v>
          </cell>
          <cell r="E483" t="str">
            <v>100,0-</v>
          </cell>
          <cell r="F483">
            <v>0</v>
          </cell>
          <cell r="G483">
            <v>4403309.05</v>
          </cell>
        </row>
        <row r="484">
          <cell r="C484" t="str">
            <v>450412</v>
          </cell>
          <cell r="D484" t="str">
            <v>450412 Убытки по результатам ПИ производства</v>
          </cell>
          <cell r="E484">
            <v>0</v>
          </cell>
          <cell r="F484">
            <v>3695510.5</v>
          </cell>
          <cell r="G484">
            <v>0</v>
          </cell>
        </row>
        <row r="485">
          <cell r="C485" t="str">
            <v>450414</v>
          </cell>
          <cell r="D485" t="str">
            <v>450414 Излишки по рез.ПИ производства</v>
          </cell>
          <cell r="E485">
            <v>0</v>
          </cell>
          <cell r="F485">
            <v>-200564.33</v>
          </cell>
          <cell r="G485">
            <v>0</v>
          </cell>
        </row>
        <row r="486">
          <cell r="C486" t="str">
            <v>460100</v>
          </cell>
          <cell r="D486" t="str">
            <v>460100 Ремонтные работы</v>
          </cell>
          <cell r="E486" t="str">
            <v>86,9-</v>
          </cell>
          <cell r="F486">
            <v>9148305.0800000001</v>
          </cell>
          <cell r="G486">
            <v>69761540.650000006</v>
          </cell>
        </row>
        <row r="487">
          <cell r="C487" t="str">
            <v>460150</v>
          </cell>
          <cell r="D487" t="str">
            <v>460150 Строительные работы</v>
          </cell>
          <cell r="E487" t="str">
            <v>100,0-</v>
          </cell>
          <cell r="F487">
            <v>0</v>
          </cell>
          <cell r="G487">
            <v>164476149.27000001</v>
          </cell>
        </row>
        <row r="488">
          <cell r="C488" t="str">
            <v>460200</v>
          </cell>
          <cell r="D488" t="str">
            <v>460200 Рекламные работы</v>
          </cell>
          <cell r="E488" t="str">
            <v>100,0-</v>
          </cell>
          <cell r="F488">
            <v>0</v>
          </cell>
          <cell r="G488">
            <v>77245605.069999993</v>
          </cell>
        </row>
        <row r="489">
          <cell r="C489" t="str">
            <v>460250</v>
          </cell>
          <cell r="D489" t="str">
            <v>460250 Аренда (реклассификация)</v>
          </cell>
          <cell r="E489">
            <v>0</v>
          </cell>
          <cell r="F489">
            <v>2567371.19</v>
          </cell>
          <cell r="G489">
            <v>0</v>
          </cell>
        </row>
        <row r="490">
          <cell r="C490" t="str">
            <v>460300</v>
          </cell>
          <cell r="D490" t="str">
            <v>460300 Маркетинговые работы</v>
          </cell>
          <cell r="E490" t="str">
            <v>100,0-</v>
          </cell>
          <cell r="F490">
            <v>0</v>
          </cell>
          <cell r="G490">
            <v>32140313.23</v>
          </cell>
        </row>
        <row r="491">
          <cell r="C491" t="str">
            <v>460400</v>
          </cell>
          <cell r="D491" t="str">
            <v>460400 Консультационные услуги, услуги по внедрению ПО</v>
          </cell>
          <cell r="E491" t="str">
            <v>100,0-</v>
          </cell>
          <cell r="F491">
            <v>0</v>
          </cell>
          <cell r="G491">
            <v>136604784.00999999</v>
          </cell>
        </row>
        <row r="492">
          <cell r="C492" t="str">
            <v>460500</v>
          </cell>
          <cell r="D492" t="str">
            <v>460500 Отклонения в стоимости товара, списанные в с-сть</v>
          </cell>
          <cell r="E492" t="str">
            <v>75,6-</v>
          </cell>
          <cell r="F492">
            <v>31609312.300000001</v>
          </cell>
          <cell r="G492">
            <v>129564080.95</v>
          </cell>
        </row>
        <row r="493">
          <cell r="C493" t="str">
            <v>460550</v>
          </cell>
          <cell r="D493" t="str">
            <v>460550 ТМЦ</v>
          </cell>
          <cell r="E493" t="str">
            <v>64,1-</v>
          </cell>
          <cell r="F493">
            <v>2238197.5299999998</v>
          </cell>
          <cell r="G493">
            <v>6231038.0099999998</v>
          </cell>
        </row>
        <row r="494">
          <cell r="C494" t="str">
            <v>460600</v>
          </cell>
          <cell r="D494" t="str">
            <v>460600 Проценты по выданным займам</v>
          </cell>
          <cell r="E494" t="str">
            <v>22,8-</v>
          </cell>
          <cell r="F494">
            <v>-4382441.7</v>
          </cell>
          <cell r="G494">
            <v>-3568157.16</v>
          </cell>
        </row>
        <row r="495">
          <cell r="C495" t="str">
            <v>488035</v>
          </cell>
          <cell r="D495" t="str">
            <v>488035 Амортизация  оборудования отклонение</v>
          </cell>
          <cell r="E495">
            <v>0</v>
          </cell>
          <cell r="F495">
            <v>87863000.310000002</v>
          </cell>
          <cell r="G495">
            <v>0</v>
          </cell>
        </row>
        <row r="496">
          <cell r="C496" t="str">
            <v>489010</v>
          </cell>
          <cell r="D496" t="str">
            <v>489010 Амортизация производственного оборудования</v>
          </cell>
          <cell r="E496" t="str">
            <v>100,0-</v>
          </cell>
          <cell r="F496">
            <v>0</v>
          </cell>
          <cell r="G496">
            <v>13544992.210000001</v>
          </cell>
        </row>
        <row r="497">
          <cell r="C497" t="str">
            <v>489020</v>
          </cell>
          <cell r="D497" t="str">
            <v>489020 Амортизация офисного оборудования</v>
          </cell>
          <cell r="E497" t="str">
            <v>100,0-</v>
          </cell>
          <cell r="F497">
            <v>0</v>
          </cell>
          <cell r="G497">
            <v>16307514.779999999</v>
          </cell>
        </row>
        <row r="498">
          <cell r="C498" t="str">
            <v>489030</v>
          </cell>
          <cell r="D498" t="str">
            <v>489030 Aмортизация холодильного оборудования</v>
          </cell>
          <cell r="E498" t="str">
            <v>100,0-</v>
          </cell>
          <cell r="F498">
            <v>0</v>
          </cell>
          <cell r="G498">
            <v>14608291.130000001</v>
          </cell>
        </row>
        <row r="499">
          <cell r="C499" t="str">
            <v>489040</v>
          </cell>
          <cell r="D499" t="str">
            <v>489040 Амортизация оргтехники</v>
          </cell>
          <cell r="E499" t="str">
            <v>100,0-</v>
          </cell>
          <cell r="F499">
            <v>0</v>
          </cell>
          <cell r="G499">
            <v>38456251.710000001</v>
          </cell>
        </row>
        <row r="500">
          <cell r="C500" t="str">
            <v>489050</v>
          </cell>
          <cell r="D500" t="str">
            <v>489050 Амортизация оборудование котельной</v>
          </cell>
          <cell r="E500" t="str">
            <v>100,0-</v>
          </cell>
          <cell r="F500">
            <v>0</v>
          </cell>
          <cell r="G500">
            <v>3389145.12</v>
          </cell>
        </row>
        <row r="501">
          <cell r="C501" t="str">
            <v>489060</v>
          </cell>
          <cell r="D501" t="str">
            <v>489060 Амортизация - класс оценки 60</v>
          </cell>
          <cell r="E501" t="str">
            <v>100,0-</v>
          </cell>
          <cell r="F501">
            <v>0</v>
          </cell>
          <cell r="G501">
            <v>18100835.969999999</v>
          </cell>
        </row>
        <row r="502">
          <cell r="C502" t="str">
            <v>489070</v>
          </cell>
          <cell r="D502" t="str">
            <v>489070 Амортизация грузовых стеллажей</v>
          </cell>
          <cell r="E502" t="str">
            <v>100,0-</v>
          </cell>
          <cell r="F502">
            <v>0</v>
          </cell>
          <cell r="G502">
            <v>13584603.35</v>
          </cell>
        </row>
        <row r="503">
          <cell r="C503" t="str">
            <v>489080</v>
          </cell>
          <cell r="D503" t="str">
            <v>489080 Амортизация аксессуаров</v>
          </cell>
          <cell r="E503" t="str">
            <v>100,0-</v>
          </cell>
          <cell r="F503">
            <v>0</v>
          </cell>
          <cell r="G503">
            <v>6263379.4500000002</v>
          </cell>
        </row>
        <row r="504">
          <cell r="C504" t="str">
            <v>489090</v>
          </cell>
          <cell r="D504" t="str">
            <v>489090 Амортизация проч.спец.оборудования</v>
          </cell>
          <cell r="E504" t="str">
            <v>100,0-</v>
          </cell>
          <cell r="F504">
            <v>0</v>
          </cell>
          <cell r="G504">
            <v>10925051.539999999</v>
          </cell>
        </row>
        <row r="505">
          <cell r="C505" t="str">
            <v>489101</v>
          </cell>
          <cell r="D505" t="str">
            <v>489101 Амортизация здания</v>
          </cell>
          <cell r="E505" t="str">
            <v>100,0-</v>
          </cell>
          <cell r="F505">
            <v>0</v>
          </cell>
          <cell r="G505">
            <v>136614942.13999999</v>
          </cell>
        </row>
        <row r="506">
          <cell r="C506" t="str">
            <v>489201</v>
          </cell>
          <cell r="D506" t="str">
            <v>489201 Амортизация - класс оценки 201</v>
          </cell>
          <cell r="E506" t="str">
            <v>100,0-</v>
          </cell>
          <cell r="F506">
            <v>0</v>
          </cell>
          <cell r="G506">
            <v>20806838.140000001</v>
          </cell>
        </row>
        <row r="507">
          <cell r="C507" t="str">
            <v>489202</v>
          </cell>
          <cell r="D507" t="str">
            <v>489202 Амортизация - класс оценки 202</v>
          </cell>
          <cell r="E507" t="str">
            <v>100,0-</v>
          </cell>
          <cell r="F507">
            <v>0</v>
          </cell>
          <cell r="G507">
            <v>3627.57</v>
          </cell>
        </row>
        <row r="508">
          <cell r="C508" t="str">
            <v>531000</v>
          </cell>
          <cell r="D508" t="str">
            <v>531000 Материальные расходы (закр)</v>
          </cell>
          <cell r="E508" t="str">
            <v>49,4</v>
          </cell>
          <cell r="F508">
            <v>-72123928.329999998</v>
          </cell>
          <cell r="G508">
            <v>-142610984.81</v>
          </cell>
        </row>
        <row r="509">
          <cell r="C509" t="str">
            <v>532000</v>
          </cell>
          <cell r="D509" t="str">
            <v>532000 ФОТ (закр)</v>
          </cell>
          <cell r="E509" t="str">
            <v>58,2</v>
          </cell>
          <cell r="F509">
            <v>-298597005.94</v>
          </cell>
          <cell r="G509">
            <v>-715064474.14999998</v>
          </cell>
        </row>
        <row r="510">
          <cell r="C510" t="str">
            <v>533000</v>
          </cell>
          <cell r="D510" t="str">
            <v>533000 ЕСН (закр)</v>
          </cell>
          <cell r="E510" t="str">
            <v>19,1</v>
          </cell>
          <cell r="F510">
            <v>-73400573.530000001</v>
          </cell>
          <cell r="G510">
            <v>-90701034.659999996</v>
          </cell>
        </row>
        <row r="511">
          <cell r="C511" t="str">
            <v>534000</v>
          </cell>
          <cell r="D511" t="str">
            <v>534000 Амортизация (закр)</v>
          </cell>
          <cell r="E511">
            <v>0</v>
          </cell>
          <cell r="F511">
            <v>-80641967.780000001</v>
          </cell>
          <cell r="G511">
            <v>0</v>
          </cell>
        </row>
        <row r="512">
          <cell r="C512" t="str">
            <v>534110</v>
          </cell>
          <cell r="D512" t="str">
            <v>534110 Амортизация здания</v>
          </cell>
          <cell r="E512">
            <v>0</v>
          </cell>
          <cell r="F512">
            <v>79573105.010000005</v>
          </cell>
          <cell r="G512">
            <v>0</v>
          </cell>
        </row>
        <row r="513">
          <cell r="C513" t="str">
            <v>534140</v>
          </cell>
          <cell r="D513" t="str">
            <v>534140 Амортизация - класс оценки 201</v>
          </cell>
          <cell r="E513">
            <v>0</v>
          </cell>
          <cell r="F513">
            <v>1068862.77</v>
          </cell>
          <cell r="G513">
            <v>0</v>
          </cell>
        </row>
        <row r="514">
          <cell r="C514" t="str">
            <v>535000</v>
          </cell>
          <cell r="D514" t="str">
            <v>535000 Налоги (закр)</v>
          </cell>
          <cell r="E514" t="str">
            <v>98,9</v>
          </cell>
          <cell r="F514">
            <v>-522149.72</v>
          </cell>
          <cell r="G514">
            <v>-49244276.640000001</v>
          </cell>
        </row>
        <row r="515">
          <cell r="C515" t="str">
            <v>536000</v>
          </cell>
          <cell r="D515" t="str">
            <v>536000 Резервы (закр)</v>
          </cell>
          <cell r="E515" t="str">
            <v>87,9</v>
          </cell>
          <cell r="F515">
            <v>-34320848.810000002</v>
          </cell>
          <cell r="G515">
            <v>-284412320.55000001</v>
          </cell>
        </row>
        <row r="516">
          <cell r="C516" t="str">
            <v>536005</v>
          </cell>
          <cell r="D516" t="str">
            <v>536005 Доначисление резерва ПИ по бух.учету</v>
          </cell>
          <cell r="E516">
            <v>0</v>
          </cell>
          <cell r="F516">
            <v>10495500.869999999</v>
          </cell>
          <cell r="G516">
            <v>0</v>
          </cell>
        </row>
        <row r="517">
          <cell r="C517" t="str">
            <v>537000</v>
          </cell>
          <cell r="D517" t="str">
            <v>537000 Прочие расходы (закр)</v>
          </cell>
          <cell r="E517" t="str">
            <v>77,0</v>
          </cell>
          <cell r="F517">
            <v>-150002063.84999999</v>
          </cell>
          <cell r="G517">
            <v>-652583915.54999995</v>
          </cell>
        </row>
        <row r="518">
          <cell r="C518" t="str">
            <v>540000</v>
          </cell>
          <cell r="D518" t="str">
            <v>540000 Отклонение от плановой с/с ГП</v>
          </cell>
          <cell r="E518" t="str">
            <v>100,0</v>
          </cell>
          <cell r="F518">
            <v>0</v>
          </cell>
          <cell r="G518">
            <v>-64065574.109999999</v>
          </cell>
        </row>
        <row r="519">
          <cell r="C519" t="str">
            <v>544100</v>
          </cell>
          <cell r="D519" t="str">
            <v>544100 Материальные расходы (сч.10)</v>
          </cell>
          <cell r="E519">
            <v>0</v>
          </cell>
          <cell r="F519">
            <v>70688513.510000005</v>
          </cell>
          <cell r="G519">
            <v>0</v>
          </cell>
        </row>
        <row r="520">
          <cell r="C520" t="str">
            <v>544150</v>
          </cell>
          <cell r="D520" t="str">
            <v>544150 Материальные расходы (сч.10) (не прин.)</v>
          </cell>
          <cell r="E520">
            <v>0</v>
          </cell>
          <cell r="F520">
            <v>1370775.02</v>
          </cell>
          <cell r="G520">
            <v>0</v>
          </cell>
        </row>
        <row r="521">
          <cell r="C521" t="str">
            <v>544200</v>
          </cell>
          <cell r="D521" t="str">
            <v>544200 Фонд Оплаты Труда</v>
          </cell>
          <cell r="E521">
            <v>0</v>
          </cell>
          <cell r="F521">
            <v>297985816.16000003</v>
          </cell>
          <cell r="G521">
            <v>0</v>
          </cell>
        </row>
        <row r="522">
          <cell r="C522" t="str">
            <v>544250</v>
          </cell>
          <cell r="D522" t="str">
            <v>544250 Фонд Оплаты Труда (не прин.)</v>
          </cell>
          <cell r="E522">
            <v>0</v>
          </cell>
          <cell r="F522">
            <v>604561.65</v>
          </cell>
          <cell r="G522">
            <v>0</v>
          </cell>
        </row>
        <row r="523">
          <cell r="C523" t="str">
            <v>544300</v>
          </cell>
          <cell r="D523" t="str">
            <v>544300 ЕСН</v>
          </cell>
          <cell r="E523">
            <v>0</v>
          </cell>
          <cell r="F523">
            <v>73400573.530000001</v>
          </cell>
          <cell r="G523">
            <v>0</v>
          </cell>
        </row>
        <row r="524">
          <cell r="C524" t="str">
            <v>544400</v>
          </cell>
          <cell r="D524" t="str">
            <v>544400 Амортизация</v>
          </cell>
          <cell r="E524">
            <v>0</v>
          </cell>
          <cell r="F524">
            <v>80641967.780000001</v>
          </cell>
          <cell r="G524">
            <v>0</v>
          </cell>
        </row>
        <row r="525">
          <cell r="C525" t="str">
            <v>544500</v>
          </cell>
          <cell r="D525" t="str">
            <v>544500 Налоги</v>
          </cell>
          <cell r="E525">
            <v>0</v>
          </cell>
          <cell r="F525">
            <v>431972.67</v>
          </cell>
          <cell r="G525">
            <v>0</v>
          </cell>
        </row>
        <row r="526">
          <cell r="C526" t="str">
            <v>544550</v>
          </cell>
          <cell r="D526" t="str">
            <v>544550 Налоги (не прин)</v>
          </cell>
          <cell r="E526">
            <v>0</v>
          </cell>
          <cell r="F526">
            <v>1817.05</v>
          </cell>
          <cell r="G526">
            <v>0</v>
          </cell>
        </row>
        <row r="527">
          <cell r="C527" t="str">
            <v>544600</v>
          </cell>
          <cell r="D527" t="str">
            <v>544600 Прочие расходы</v>
          </cell>
          <cell r="E527">
            <v>0</v>
          </cell>
          <cell r="F527">
            <v>145174535.34999999</v>
          </cell>
          <cell r="G527">
            <v>0</v>
          </cell>
        </row>
        <row r="528">
          <cell r="C528" t="str">
            <v>544650</v>
          </cell>
          <cell r="D528" t="str">
            <v>544650 Прочие расходы (не прин.)</v>
          </cell>
          <cell r="E528">
            <v>0</v>
          </cell>
          <cell r="F528">
            <v>1025613.25</v>
          </cell>
          <cell r="G528">
            <v>0</v>
          </cell>
        </row>
        <row r="529">
          <cell r="C529" t="str">
            <v>544850</v>
          </cell>
          <cell r="D529" t="str">
            <v>544850 Резервы</v>
          </cell>
          <cell r="E529">
            <v>0</v>
          </cell>
          <cell r="F529">
            <v>52854137.280000001</v>
          </cell>
          <cell r="G529">
            <v>0</v>
          </cell>
        </row>
        <row r="530">
          <cell r="C530" t="str">
            <v>591205</v>
          </cell>
          <cell r="D530" t="str">
            <v>591205 Прочие операционные расходы</v>
          </cell>
          <cell r="E530" t="str">
            <v>99,8-</v>
          </cell>
          <cell r="F530">
            <v>3961543.18</v>
          </cell>
          <cell r="G530">
            <v>1685971157.5599999</v>
          </cell>
        </row>
        <row r="531">
          <cell r="C531" t="str">
            <v>790000</v>
          </cell>
          <cell r="D531" t="str">
            <v>790000 Сырье</v>
          </cell>
          <cell r="E531" t="str">
            <v>38,9</v>
          </cell>
          <cell r="F531">
            <v>27078569.84</v>
          </cell>
          <cell r="G531">
            <v>19491980.190000001</v>
          </cell>
        </row>
        <row r="532">
          <cell r="C532" t="str">
            <v>790100</v>
          </cell>
          <cell r="D532" t="str">
            <v>790100 Материально-производственные запасы</v>
          </cell>
          <cell r="E532" t="str">
            <v>11,5-</v>
          </cell>
          <cell r="F532">
            <v>8315042.6500000004</v>
          </cell>
          <cell r="G532">
            <v>9392337.3800000008</v>
          </cell>
        </row>
        <row r="533">
          <cell r="C533" t="str">
            <v>792000</v>
          </cell>
          <cell r="D533" t="str">
            <v>792000 Готовая продукция</v>
          </cell>
          <cell r="E533" t="str">
            <v>4 035,2-</v>
          </cell>
          <cell r="F533">
            <v>-38732.03</v>
          </cell>
          <cell r="G533">
            <v>-936.64</v>
          </cell>
        </row>
        <row r="534">
          <cell r="C534" t="str">
            <v>800000</v>
          </cell>
          <cell r="D534" t="str">
            <v>800000 Выручка FOOD розница</v>
          </cell>
          <cell r="E534" t="str">
            <v>47,9</v>
          </cell>
          <cell r="F534">
            <v>-6975291019.4200001</v>
          </cell>
          <cell r="G534">
            <v>-13379031759.32</v>
          </cell>
        </row>
        <row r="535">
          <cell r="C535" t="str">
            <v>800010</v>
          </cell>
          <cell r="D535" t="str">
            <v>800010 Выручка FOOD опт</v>
          </cell>
          <cell r="E535" t="str">
            <v>34,2</v>
          </cell>
          <cell r="F535">
            <v>-7985881.29</v>
          </cell>
          <cell r="G535">
            <v>-12131919.98</v>
          </cell>
        </row>
        <row r="536">
          <cell r="C536" t="str">
            <v>800100</v>
          </cell>
          <cell r="D536" t="str">
            <v>800100 Выручка NON-FOOD розница</v>
          </cell>
          <cell r="E536" t="str">
            <v>45,7</v>
          </cell>
          <cell r="F536">
            <v>-1400645635.3099999</v>
          </cell>
          <cell r="G536">
            <v>-2579931231.1599998</v>
          </cell>
        </row>
        <row r="537">
          <cell r="C537" t="str">
            <v>800110</v>
          </cell>
          <cell r="D537" t="str">
            <v>800110 Выручка NON-FOOD опт</v>
          </cell>
          <cell r="E537" t="str">
            <v>56,3</v>
          </cell>
          <cell r="F537">
            <v>-10917675.9</v>
          </cell>
          <cell r="G537">
            <v>-25006723.91</v>
          </cell>
        </row>
        <row r="538">
          <cell r="C538" t="str">
            <v>809000</v>
          </cell>
          <cell r="D538" t="str">
            <v>809000 Выручка(НДС) от продажи товаров</v>
          </cell>
          <cell r="E538" t="str">
            <v>48,6</v>
          </cell>
          <cell r="F538">
            <v>-1251570800.03</v>
          </cell>
          <cell r="G538">
            <v>-2434786543.0700002</v>
          </cell>
        </row>
        <row r="539">
          <cell r="C539" t="str">
            <v>810000</v>
          </cell>
          <cell r="D539" t="str">
            <v>810000 Выручка от продажи уцененных товаров</v>
          </cell>
          <cell r="E539" t="str">
            <v>100,0</v>
          </cell>
          <cell r="F539">
            <v>0</v>
          </cell>
          <cell r="G539">
            <v>-1261.05</v>
          </cell>
        </row>
        <row r="540">
          <cell r="C540" t="str">
            <v>820000</v>
          </cell>
          <cell r="D540" t="str">
            <v>820000 Выручка от выбытия основных средств</v>
          </cell>
          <cell r="E540" t="str">
            <v>100,0</v>
          </cell>
          <cell r="F540">
            <v>0</v>
          </cell>
          <cell r="G540">
            <v>-2254127.4</v>
          </cell>
        </row>
        <row r="541">
          <cell r="C541" t="str">
            <v>820020</v>
          </cell>
          <cell r="D541" t="str">
            <v>820020 Стоимость реализации земельных участков</v>
          </cell>
          <cell r="E541" t="str">
            <v>100,0</v>
          </cell>
          <cell r="F541">
            <v>0</v>
          </cell>
          <cell r="G541">
            <v>-295511236.18000001</v>
          </cell>
        </row>
        <row r="542">
          <cell r="C542" t="str">
            <v>820030</v>
          </cell>
          <cell r="D542" t="str">
            <v>820030 Выручка от выполненных СМР</v>
          </cell>
          <cell r="E542" t="str">
            <v>100,0</v>
          </cell>
          <cell r="F542">
            <v>0</v>
          </cell>
          <cell r="G542">
            <v>-14946059.32</v>
          </cell>
        </row>
        <row r="543">
          <cell r="C543" t="str">
            <v>829000</v>
          </cell>
          <cell r="D543" t="str">
            <v>829000 Выручка (НДС) от продажи основных средств</v>
          </cell>
          <cell r="E543" t="str">
            <v>100,0</v>
          </cell>
          <cell r="F543">
            <v>0</v>
          </cell>
          <cell r="G543">
            <v>-3012333.64</v>
          </cell>
        </row>
        <row r="544">
          <cell r="C544" t="str">
            <v>831000</v>
          </cell>
          <cell r="D544" t="str">
            <v>831000 Себестоимость товаров Food</v>
          </cell>
          <cell r="E544" t="str">
            <v>48,5-</v>
          </cell>
          <cell r="F544">
            <v>5509855412.0500002</v>
          </cell>
          <cell r="G544">
            <v>10689164168.32</v>
          </cell>
        </row>
        <row r="545">
          <cell r="C545" t="str">
            <v>831010</v>
          </cell>
          <cell r="D545" t="str">
            <v>831010 Себестоимость товаров Food (опт).</v>
          </cell>
          <cell r="E545" t="str">
            <v>83,1</v>
          </cell>
          <cell r="F545">
            <v>7310492.1100000003</v>
          </cell>
          <cell r="G545">
            <v>3993090.41</v>
          </cell>
        </row>
        <row r="546">
          <cell r="C546" t="str">
            <v>832000</v>
          </cell>
          <cell r="D546" t="str">
            <v>832000 Себестоимость товаров Non- Food</v>
          </cell>
          <cell r="E546" t="str">
            <v>46,2-</v>
          </cell>
          <cell r="F546">
            <v>1137712655.22</v>
          </cell>
          <cell r="G546">
            <v>2116260323.8399999</v>
          </cell>
        </row>
        <row r="547">
          <cell r="C547" t="str">
            <v>832010</v>
          </cell>
          <cell r="D547" t="str">
            <v>832010 Себестоимость товаров Non- Food (Опт)</v>
          </cell>
          <cell r="E547" t="str">
            <v>227,1</v>
          </cell>
          <cell r="F547">
            <v>10845368.640000001</v>
          </cell>
          <cell r="G547">
            <v>3316075.34</v>
          </cell>
        </row>
        <row r="548">
          <cell r="C548" t="str">
            <v>834200</v>
          </cell>
          <cell r="D548" t="str">
            <v>834200 Себестоимость готовой продукции</v>
          </cell>
          <cell r="E548" t="str">
            <v>42,2-</v>
          </cell>
          <cell r="F548">
            <v>582698669.37</v>
          </cell>
          <cell r="G548">
            <v>1008499823.21</v>
          </cell>
        </row>
        <row r="549">
          <cell r="C549" t="str">
            <v>834210</v>
          </cell>
          <cell r="D549" t="str">
            <v>834210 Себестоимость готовой продукции (опт)</v>
          </cell>
          <cell r="E549" t="str">
            <v>162,5</v>
          </cell>
          <cell r="F549">
            <v>165568.43</v>
          </cell>
          <cell r="G549">
            <v>63068.03</v>
          </cell>
        </row>
        <row r="550">
          <cell r="C550" t="str">
            <v>835000</v>
          </cell>
          <cell r="D550" t="str">
            <v>835000 Себестоимость дисконтных карт</v>
          </cell>
          <cell r="E550" t="str">
            <v>7,6</v>
          </cell>
          <cell r="F550">
            <v>758754.64</v>
          </cell>
          <cell r="G550">
            <v>704891.55</v>
          </cell>
        </row>
        <row r="551">
          <cell r="C551" t="str">
            <v>840000</v>
          </cell>
          <cell r="D551" t="str">
            <v>840000 Продажа дисконтных карт</v>
          </cell>
          <cell r="E551" t="str">
            <v>25,8</v>
          </cell>
          <cell r="F551">
            <v>-16670247.720000001</v>
          </cell>
          <cell r="G551">
            <v>-22477278.300000001</v>
          </cell>
        </row>
        <row r="552">
          <cell r="C552" t="str">
            <v>840010</v>
          </cell>
          <cell r="D552" t="str">
            <v>840010 Доходы от питания (столовая)</v>
          </cell>
          <cell r="E552">
            <v>0</v>
          </cell>
          <cell r="F552">
            <v>-221491.52</v>
          </cell>
          <cell r="G552">
            <v>0</v>
          </cell>
        </row>
        <row r="553">
          <cell r="C553" t="str">
            <v>840020</v>
          </cell>
          <cell r="D553" t="str">
            <v>840020 Продажа вторичного сырья</v>
          </cell>
          <cell r="E553" t="str">
            <v>42,0</v>
          </cell>
          <cell r="F553">
            <v>-762540.53</v>
          </cell>
          <cell r="G553">
            <v>-1314254.05</v>
          </cell>
        </row>
        <row r="554">
          <cell r="C554" t="str">
            <v>840030</v>
          </cell>
          <cell r="D554" t="str">
            <v>840030 Продажа паллет</v>
          </cell>
          <cell r="E554" t="str">
            <v>48,6</v>
          </cell>
          <cell r="F554">
            <v>-47898301.200000003</v>
          </cell>
          <cell r="G554">
            <v>-93121519.120000005</v>
          </cell>
        </row>
        <row r="555">
          <cell r="C555" t="str">
            <v>840040</v>
          </cell>
          <cell r="D555" t="str">
            <v>840040 Прочие продажи (агентские)</v>
          </cell>
          <cell r="E555" t="str">
            <v>100,0</v>
          </cell>
          <cell r="F555">
            <v>0</v>
          </cell>
          <cell r="G555">
            <v>-34406.78</v>
          </cell>
        </row>
        <row r="556">
          <cell r="C556" t="str">
            <v>840042</v>
          </cell>
          <cell r="D556" t="str">
            <v>840042 Выручка за тур.путевки (принципала)</v>
          </cell>
          <cell r="E556">
            <v>0</v>
          </cell>
          <cell r="F556">
            <v>-1019750</v>
          </cell>
          <cell r="G556">
            <v>0</v>
          </cell>
        </row>
        <row r="557">
          <cell r="C557" t="str">
            <v>840050</v>
          </cell>
          <cell r="D557" t="str">
            <v>840050 Продажа услуг</v>
          </cell>
          <cell r="E557" t="str">
            <v>47,3</v>
          </cell>
          <cell r="F557">
            <v>-299229.34000000003</v>
          </cell>
          <cell r="G557">
            <v>-567570.86</v>
          </cell>
        </row>
        <row r="558">
          <cell r="C558" t="str">
            <v>840060</v>
          </cell>
          <cell r="D558" t="str">
            <v>840060 ПаллетоместаКаталог</v>
          </cell>
          <cell r="E558">
            <v>0</v>
          </cell>
          <cell r="F558">
            <v>-43511351.75</v>
          </cell>
          <cell r="G558">
            <v>0</v>
          </cell>
        </row>
        <row r="559">
          <cell r="C559" t="str">
            <v>840070</v>
          </cell>
          <cell r="D559" t="str">
            <v>840070 ПаллетоместаГондола</v>
          </cell>
          <cell r="E559">
            <v>0</v>
          </cell>
          <cell r="F559">
            <v>-14455148.16</v>
          </cell>
          <cell r="G559">
            <v>0</v>
          </cell>
        </row>
        <row r="560">
          <cell r="C560" t="str">
            <v>840080</v>
          </cell>
          <cell r="D560" t="str">
            <v>840080 ПаллетоместаПромоостров</v>
          </cell>
          <cell r="E560">
            <v>0</v>
          </cell>
          <cell r="F560">
            <v>-2783053.41</v>
          </cell>
          <cell r="G560">
            <v>0</v>
          </cell>
        </row>
        <row r="561">
          <cell r="C561" t="str">
            <v>840090</v>
          </cell>
          <cell r="D561" t="str">
            <v>840090 ПаллетоместаКассовая зона</v>
          </cell>
          <cell r="E561">
            <v>0</v>
          </cell>
          <cell r="F561">
            <v>-6270894.3600000003</v>
          </cell>
          <cell r="G561">
            <v>0</v>
          </cell>
        </row>
        <row r="562">
          <cell r="C562" t="str">
            <v>843000</v>
          </cell>
          <cell r="D562" t="str">
            <v>843000 Доход от аренды помещений</v>
          </cell>
          <cell r="E562" t="str">
            <v>36,0</v>
          </cell>
          <cell r="F562">
            <v>-31106329.440000001</v>
          </cell>
          <cell r="G562">
            <v>-48583427.439999998</v>
          </cell>
        </row>
        <row r="563">
          <cell r="C563" t="str">
            <v>843020</v>
          </cell>
          <cell r="D563" t="str">
            <v>843020 Доход от промо-мест</v>
          </cell>
          <cell r="E563" t="str">
            <v>49,0</v>
          </cell>
          <cell r="F563">
            <v>-7625492.3899999997</v>
          </cell>
          <cell r="G563">
            <v>-14953394.630000001</v>
          </cell>
        </row>
        <row r="564">
          <cell r="C564" t="str">
            <v>843030</v>
          </cell>
          <cell r="D564" t="str">
            <v>843030 Маркетинговые услуги (разового спонсорство)</v>
          </cell>
          <cell r="E564" t="str">
            <v>99,9</v>
          </cell>
          <cell r="F564">
            <v>-11458.49</v>
          </cell>
          <cell r="G564">
            <v>-7697060.0800000001</v>
          </cell>
        </row>
        <row r="565">
          <cell r="C565" t="str">
            <v>843040</v>
          </cell>
          <cell r="D565" t="str">
            <v>843040 Доход от рекламных мест</v>
          </cell>
          <cell r="E565" t="str">
            <v>86,3</v>
          </cell>
          <cell r="F565">
            <v>-3556086.51</v>
          </cell>
          <cell r="G565">
            <v>-25967236.23</v>
          </cell>
        </row>
        <row r="566">
          <cell r="C566" t="str">
            <v>843050</v>
          </cell>
          <cell r="D566" t="str">
            <v>843050 Доход Наружная реклама</v>
          </cell>
          <cell r="E566">
            <v>0</v>
          </cell>
          <cell r="F566">
            <v>-944392.5</v>
          </cell>
          <cell r="G566">
            <v>0</v>
          </cell>
        </row>
        <row r="567">
          <cell r="C567" t="str">
            <v>843090</v>
          </cell>
          <cell r="D567" t="str">
            <v>843090 Выручка с суммовых разниц</v>
          </cell>
          <cell r="E567" t="str">
            <v>98,2</v>
          </cell>
          <cell r="F567">
            <v>-59.27</v>
          </cell>
          <cell r="G567">
            <v>-3328.86</v>
          </cell>
        </row>
        <row r="568">
          <cell r="C568" t="str">
            <v>845020</v>
          </cell>
          <cell r="D568" t="str">
            <v>845020 Продажа вторичного сырья (у)</v>
          </cell>
          <cell r="E568" t="str">
            <v>100,0</v>
          </cell>
          <cell r="F568">
            <v>0</v>
          </cell>
          <cell r="G568">
            <v>-1661262.26</v>
          </cell>
        </row>
        <row r="569">
          <cell r="C569" t="str">
            <v>849100</v>
          </cell>
          <cell r="D569" t="str">
            <v>849100 Выручка (НДС) по оказанным услугам</v>
          </cell>
          <cell r="E569" t="str">
            <v>73,5</v>
          </cell>
          <cell r="F569">
            <v>-6028304.3899999997</v>
          </cell>
          <cell r="G569">
            <v>-22748903.370000001</v>
          </cell>
        </row>
        <row r="570">
          <cell r="C570" t="str">
            <v>849200</v>
          </cell>
          <cell r="D570" t="str">
            <v>849200 Выручка (НДС) по оказанным услугам рекламного хар.</v>
          </cell>
          <cell r="E570" t="str">
            <v>73,2-</v>
          </cell>
          <cell r="F570">
            <v>-28505681.18</v>
          </cell>
          <cell r="G570">
            <v>-16457457.5</v>
          </cell>
        </row>
        <row r="571">
          <cell r="C571" t="str">
            <v>850020</v>
          </cell>
          <cell r="D571" t="str">
            <v>850020 Себестоимость земельных участков</v>
          </cell>
          <cell r="E571" t="str">
            <v>100,0-</v>
          </cell>
          <cell r="F571">
            <v>0</v>
          </cell>
          <cell r="G571">
            <v>295511236.18000001</v>
          </cell>
        </row>
        <row r="572">
          <cell r="C572" t="str">
            <v>850030</v>
          </cell>
          <cell r="D572" t="str">
            <v>850030 Себестоимость выполненных СМР</v>
          </cell>
          <cell r="E572" t="str">
            <v>100,0-</v>
          </cell>
          <cell r="F572">
            <v>0</v>
          </cell>
          <cell r="G572">
            <v>14946059.32</v>
          </cell>
        </row>
        <row r="573">
          <cell r="C573" t="str">
            <v>890000</v>
          </cell>
          <cell r="D573" t="str">
            <v>890000 Выручка (НДС) - корресп.счет</v>
          </cell>
          <cell r="E573" t="str">
            <v>48,1-</v>
          </cell>
          <cell r="F573">
            <v>1286104785.5999999</v>
          </cell>
          <cell r="G573">
            <v>2477240253.9099998</v>
          </cell>
        </row>
        <row r="574">
          <cell r="C574" t="str">
            <v>900000</v>
          </cell>
          <cell r="D574" t="str">
            <v>900000 Перенос результата текущего года</v>
          </cell>
          <cell r="E574" t="str">
            <v>147,8-</v>
          </cell>
          <cell r="F574">
            <v>-958329729.08000004</v>
          </cell>
          <cell r="G574">
            <v>-386660455.94</v>
          </cell>
        </row>
        <row r="575">
          <cell r="C575" t="str">
            <v>900003</v>
          </cell>
          <cell r="D575" t="str">
            <v>900003 Перенос результата текущего года (бух.учет)</v>
          </cell>
          <cell r="E575" t="str">
            <v>100,0-</v>
          </cell>
          <cell r="F575">
            <v>0</v>
          </cell>
          <cell r="G575">
            <v>312711422.89999998</v>
          </cell>
        </row>
        <row r="576">
          <cell r="C576" t="str">
            <v>900010</v>
          </cell>
          <cell r="D576" t="str">
            <v>900010 Перенос результата текущего периода</v>
          </cell>
          <cell r="E576" t="str">
            <v>0,0</v>
          </cell>
          <cell r="F576">
            <v>-546534409.04999995</v>
          </cell>
          <cell r="G576">
            <v>-546534409.04999995</v>
          </cell>
        </row>
        <row r="577">
          <cell r="C577" t="str">
            <v>990030</v>
          </cell>
          <cell r="D577" t="str">
            <v>990030 Кр счет зачетных бонусов</v>
          </cell>
          <cell r="E577" t="str">
            <v>2 169,1-</v>
          </cell>
          <cell r="F577">
            <v>-3145890.35</v>
          </cell>
          <cell r="G577">
            <v>-138637.87</v>
          </cell>
        </row>
        <row r="578">
          <cell r="C578" t="str">
            <v>990091</v>
          </cell>
          <cell r="D578" t="str">
            <v>990091 Z Отчет зачтенных бонусов</v>
          </cell>
          <cell r="E578" t="str">
            <v>2 169,1</v>
          </cell>
          <cell r="F578">
            <v>3145890.35</v>
          </cell>
          <cell r="G578">
            <v>138637.87</v>
          </cell>
        </row>
        <row r="579">
          <cell r="C579" t="str">
            <v>999010</v>
          </cell>
          <cell r="D579" t="str">
            <v>999010 Отчет кассиров: оборот по кредитным картам</v>
          </cell>
          <cell r="E579" t="str">
            <v>47,8-</v>
          </cell>
          <cell r="F579">
            <v>-1469066460.6400001</v>
          </cell>
          <cell r="G579">
            <v>-994072801.66999996</v>
          </cell>
        </row>
        <row r="580">
          <cell r="C580" t="str">
            <v>999020</v>
          </cell>
          <cell r="D580" t="str">
            <v>999020 Отчет кассиров: ваучеры</v>
          </cell>
          <cell r="E580" t="str">
            <v>66,6-</v>
          </cell>
          <cell r="F580">
            <v>3800</v>
          </cell>
          <cell r="G580">
            <v>11377.53</v>
          </cell>
        </row>
        <row r="581">
          <cell r="C581" t="str">
            <v>999090</v>
          </cell>
          <cell r="D581" t="str">
            <v>999090 Отчет кассиров: тех.счет (для 999000 и 999010)</v>
          </cell>
          <cell r="E581" t="str">
            <v>47,8</v>
          </cell>
          <cell r="F581">
            <v>1469066460.6400001</v>
          </cell>
          <cell r="G581">
            <v>994072801.66999996</v>
          </cell>
        </row>
        <row r="582">
          <cell r="C582" t="str">
            <v>999110</v>
          </cell>
          <cell r="D582" t="str">
            <v>999110 Тех.перерасчетный счет: размен</v>
          </cell>
          <cell r="E582" t="str">
            <v>4 402,0</v>
          </cell>
          <cell r="F582">
            <v>1125500</v>
          </cell>
          <cell r="G582">
            <v>25000</v>
          </cell>
        </row>
        <row r="583">
          <cell r="C583" t="str">
            <v>999201</v>
          </cell>
          <cell r="D583" t="str">
            <v>999201 Тех.перерасчетный счет: инкассация ПСБ</v>
          </cell>
          <cell r="E583">
            <v>0</v>
          </cell>
          <cell r="F583">
            <v>3570000</v>
          </cell>
          <cell r="G583">
            <v>0</v>
          </cell>
        </row>
        <row r="584">
          <cell r="C584" t="str">
            <v>999203</v>
          </cell>
          <cell r="D584" t="str">
            <v>999203 Тех.перерасчетный счет: инкассация СБ</v>
          </cell>
          <cell r="E584" t="str">
            <v>66,8-</v>
          </cell>
          <cell r="F584">
            <v>51006500</v>
          </cell>
          <cell r="G584">
            <v>153516000</v>
          </cell>
        </row>
        <row r="585">
          <cell r="C585" t="str">
            <v>999204</v>
          </cell>
          <cell r="D585" t="str">
            <v>999204 Тех.перерасчетный счет: инкассация РФ</v>
          </cell>
          <cell r="E585" t="str">
            <v>100,0-</v>
          </cell>
          <cell r="F585">
            <v>0</v>
          </cell>
          <cell r="G585">
            <v>17882800</v>
          </cell>
        </row>
        <row r="586">
          <cell r="C586" t="str">
            <v>INITMM</v>
          </cell>
          <cell r="D586" t="str">
            <v>INITMM Перенос данных MM</v>
          </cell>
          <cell r="E586">
            <v>0</v>
          </cell>
          <cell r="F586">
            <v>-3109.06</v>
          </cell>
          <cell r="G586">
            <v>0</v>
          </cell>
        </row>
      </sheetData>
      <sheetData sheetId="15" refreshError="1">
        <row r="4">
          <cell r="C4" t="str">
            <v>000500</v>
          </cell>
          <cell r="D4" t="str">
            <v>000500 Приобретение: авансовый платеж (НКС)</v>
          </cell>
          <cell r="E4">
            <v>0</v>
          </cell>
          <cell r="F4">
            <v>0</v>
          </cell>
          <cell r="G4">
            <v>0</v>
          </cell>
          <cell r="H4">
            <v>0</v>
          </cell>
        </row>
        <row r="5">
          <cell r="C5" t="str">
            <v>000501</v>
          </cell>
          <cell r="D5" t="str">
            <v>000501 Приобретение: авансовый плат.(НКС) - корресп.счет</v>
          </cell>
          <cell r="E5">
            <v>0</v>
          </cell>
          <cell r="F5">
            <v>0</v>
          </cell>
          <cell r="G5">
            <v>0</v>
          </cell>
          <cell r="H5">
            <v>0</v>
          </cell>
        </row>
        <row r="6">
          <cell r="C6" t="str">
            <v>000900</v>
          </cell>
          <cell r="D6" t="str">
            <v>000900 ПМ/ПС счет для неинтегрированного поступления ОС</v>
          </cell>
          <cell r="E6">
            <v>0</v>
          </cell>
          <cell r="F6">
            <v>0</v>
          </cell>
          <cell r="G6">
            <v>0</v>
          </cell>
          <cell r="H6">
            <v>0</v>
          </cell>
        </row>
        <row r="7">
          <cell r="C7" t="str">
            <v>000925</v>
          </cell>
          <cell r="D7" t="str">
            <v>000925 ПМ/ПС счет для неинтегрированного поступления ОС</v>
          </cell>
          <cell r="E7" t="str">
            <v>100,0</v>
          </cell>
          <cell r="F7">
            <v>0</v>
          </cell>
          <cell r="G7">
            <v>-219514249.97999999</v>
          </cell>
          <cell r="H7">
            <v>219514249.97999999</v>
          </cell>
        </row>
        <row r="8">
          <cell r="C8" t="str">
            <v>000926</v>
          </cell>
          <cell r="D8" t="str">
            <v>000926 ПМ/ПС дебитовый счет поступления ОС</v>
          </cell>
          <cell r="E8" t="str">
            <v>100,0-</v>
          </cell>
          <cell r="F8">
            <v>0</v>
          </cell>
          <cell r="G8">
            <v>11427033.539999999</v>
          </cell>
          <cell r="H8">
            <v>-11427033.539999999</v>
          </cell>
        </row>
        <row r="9">
          <cell r="C9" t="str">
            <v>000930</v>
          </cell>
          <cell r="D9" t="str">
            <v>000930 ПМ/ПС счет для неинтегрированного поступления ОС</v>
          </cell>
          <cell r="E9">
            <v>0</v>
          </cell>
          <cell r="F9">
            <v>0</v>
          </cell>
          <cell r="G9">
            <v>0</v>
          </cell>
          <cell r="H9">
            <v>0</v>
          </cell>
        </row>
        <row r="10">
          <cell r="C10" t="str">
            <v>001000</v>
          </cell>
          <cell r="D10" t="str">
            <v>001000 Производственное оборудование</v>
          </cell>
          <cell r="E10">
            <v>0</v>
          </cell>
          <cell r="F10">
            <v>75477172.540000007</v>
          </cell>
          <cell r="G10">
            <v>0</v>
          </cell>
          <cell r="H10">
            <v>75477172.540000007</v>
          </cell>
        </row>
        <row r="11">
          <cell r="C11" t="str">
            <v>001010</v>
          </cell>
          <cell r="D11" t="str">
            <v>001010 Накопл.амортизация производственного оборудования</v>
          </cell>
          <cell r="E11">
            <v>0</v>
          </cell>
          <cell r="F11">
            <v>-16744342.98</v>
          </cell>
          <cell r="G11">
            <v>0</v>
          </cell>
          <cell r="H11">
            <v>-16744342.98</v>
          </cell>
        </row>
        <row r="12">
          <cell r="C12" t="str">
            <v>002000</v>
          </cell>
          <cell r="D12" t="str">
            <v>002000 Офисное оборудование</v>
          </cell>
          <cell r="E12">
            <v>0</v>
          </cell>
          <cell r="F12">
            <v>82280444.620000005</v>
          </cell>
          <cell r="G12">
            <v>0</v>
          </cell>
          <cell r="H12">
            <v>82280444.620000005</v>
          </cell>
        </row>
        <row r="13">
          <cell r="C13" t="str">
            <v>002010</v>
          </cell>
          <cell r="D13" t="str">
            <v>002010 Накопл.амортизация офисного оборудования</v>
          </cell>
          <cell r="E13">
            <v>0</v>
          </cell>
          <cell r="F13">
            <v>-12622674.01</v>
          </cell>
          <cell r="G13">
            <v>0</v>
          </cell>
          <cell r="H13">
            <v>-12622674.01</v>
          </cell>
        </row>
        <row r="14">
          <cell r="C14" t="str">
            <v>003000</v>
          </cell>
          <cell r="D14" t="str">
            <v>003000 Холодильное оборудование</v>
          </cell>
          <cell r="E14">
            <v>0</v>
          </cell>
          <cell r="F14">
            <v>134783607.30000001</v>
          </cell>
          <cell r="G14">
            <v>0</v>
          </cell>
          <cell r="H14">
            <v>134783607.30000001</v>
          </cell>
        </row>
        <row r="15">
          <cell r="C15" t="str">
            <v>003010</v>
          </cell>
          <cell r="D15" t="str">
            <v>003010 Накопл.амортизация холодильного оборудования</v>
          </cell>
          <cell r="E15">
            <v>0</v>
          </cell>
          <cell r="F15">
            <v>-12623905.220000001</v>
          </cell>
          <cell r="G15">
            <v>0</v>
          </cell>
          <cell r="H15">
            <v>-12623905.220000001</v>
          </cell>
        </row>
        <row r="16">
          <cell r="C16" t="str">
            <v>004000</v>
          </cell>
          <cell r="D16" t="str">
            <v>004000 Оргтехника</v>
          </cell>
          <cell r="E16">
            <v>0</v>
          </cell>
          <cell r="F16">
            <v>161559775.34</v>
          </cell>
          <cell r="G16">
            <v>0</v>
          </cell>
          <cell r="H16">
            <v>161559775.34</v>
          </cell>
        </row>
        <row r="17">
          <cell r="C17" t="str">
            <v>004010</v>
          </cell>
          <cell r="D17" t="str">
            <v>004010 Накопл.амортизация оргтехники</v>
          </cell>
          <cell r="E17">
            <v>0</v>
          </cell>
          <cell r="F17">
            <v>-33674460.18</v>
          </cell>
          <cell r="G17">
            <v>0</v>
          </cell>
          <cell r="H17">
            <v>-33674460.18</v>
          </cell>
        </row>
        <row r="18">
          <cell r="C18" t="str">
            <v>005000</v>
          </cell>
          <cell r="D18" t="str">
            <v>005000 Оборудование котельной</v>
          </cell>
          <cell r="E18">
            <v>0</v>
          </cell>
          <cell r="F18">
            <v>50758307.759999998</v>
          </cell>
          <cell r="G18">
            <v>0</v>
          </cell>
          <cell r="H18">
            <v>50758307.759999998</v>
          </cell>
        </row>
        <row r="19">
          <cell r="C19" t="str">
            <v>005010</v>
          </cell>
          <cell r="D19" t="str">
            <v>005010 Накопл.амортизация оборудование котельной</v>
          </cell>
          <cell r="E19">
            <v>0</v>
          </cell>
          <cell r="F19">
            <v>-3317495.35</v>
          </cell>
          <cell r="G19">
            <v>0</v>
          </cell>
          <cell r="H19">
            <v>-3317495.35</v>
          </cell>
        </row>
        <row r="20">
          <cell r="C20" t="str">
            <v>006000</v>
          </cell>
          <cell r="D20" t="str">
            <v>006000 Транспорт</v>
          </cell>
          <cell r="E20">
            <v>0</v>
          </cell>
          <cell r="F20">
            <v>88078333.359999999</v>
          </cell>
          <cell r="G20">
            <v>0</v>
          </cell>
          <cell r="H20">
            <v>88078333.359999999</v>
          </cell>
        </row>
        <row r="21">
          <cell r="C21" t="str">
            <v>006010</v>
          </cell>
          <cell r="D21" t="str">
            <v>006010 Накопл.амортизация - транспорт</v>
          </cell>
          <cell r="E21">
            <v>0</v>
          </cell>
          <cell r="F21">
            <v>-18122307.02</v>
          </cell>
          <cell r="G21">
            <v>0</v>
          </cell>
          <cell r="H21">
            <v>-18122307.02</v>
          </cell>
        </row>
        <row r="22">
          <cell r="C22" t="str">
            <v>006100</v>
          </cell>
          <cell r="D22" t="str">
            <v>006100 Автотранспорт</v>
          </cell>
          <cell r="E22">
            <v>0</v>
          </cell>
          <cell r="F22">
            <v>0</v>
          </cell>
          <cell r="G22">
            <v>0</v>
          </cell>
          <cell r="H22">
            <v>0</v>
          </cell>
        </row>
        <row r="23">
          <cell r="C23" t="str">
            <v>006110</v>
          </cell>
          <cell r="D23" t="str">
            <v>006110 Накопл.амортизация автотранспорта</v>
          </cell>
          <cell r="E23">
            <v>0</v>
          </cell>
          <cell r="F23">
            <v>0</v>
          </cell>
          <cell r="G23">
            <v>0</v>
          </cell>
          <cell r="H23">
            <v>0</v>
          </cell>
        </row>
        <row r="24">
          <cell r="C24" t="str">
            <v>006150</v>
          </cell>
          <cell r="D24" t="str">
            <v>006150 Переоценка автотранспорта</v>
          </cell>
          <cell r="E24">
            <v>0</v>
          </cell>
          <cell r="F24">
            <v>0</v>
          </cell>
          <cell r="G24">
            <v>0</v>
          </cell>
          <cell r="H24">
            <v>0</v>
          </cell>
        </row>
        <row r="25">
          <cell r="C25" t="str">
            <v>006160</v>
          </cell>
          <cell r="D25" t="str">
            <v>006160 Переоценка автотранспорта - корресп.счет</v>
          </cell>
          <cell r="E25">
            <v>0</v>
          </cell>
          <cell r="F25">
            <v>0</v>
          </cell>
          <cell r="G25">
            <v>0</v>
          </cell>
          <cell r="H25">
            <v>0</v>
          </cell>
        </row>
        <row r="26">
          <cell r="C26" t="str">
            <v>007000</v>
          </cell>
          <cell r="D26" t="str">
            <v>007000 Грузовые стеллажи</v>
          </cell>
          <cell r="E26">
            <v>0</v>
          </cell>
          <cell r="F26">
            <v>123118116.45</v>
          </cell>
          <cell r="G26">
            <v>0</v>
          </cell>
          <cell r="H26">
            <v>123118116.45</v>
          </cell>
        </row>
        <row r="27">
          <cell r="C27" t="str">
            <v>007010</v>
          </cell>
          <cell r="D27" t="str">
            <v>007010 Накопл.амортизация грузовых стеллажей</v>
          </cell>
          <cell r="E27">
            <v>0</v>
          </cell>
          <cell r="F27">
            <v>-10921116.34</v>
          </cell>
          <cell r="G27">
            <v>0</v>
          </cell>
          <cell r="H27">
            <v>-10921116.34</v>
          </cell>
        </row>
        <row r="28">
          <cell r="C28" t="str">
            <v>008000</v>
          </cell>
          <cell r="D28" t="str">
            <v>008000 Аксессуары</v>
          </cell>
          <cell r="E28">
            <v>0</v>
          </cell>
          <cell r="F28">
            <v>28266570.620000001</v>
          </cell>
          <cell r="G28">
            <v>0</v>
          </cell>
          <cell r="H28">
            <v>28266570.620000001</v>
          </cell>
        </row>
        <row r="29">
          <cell r="C29" t="str">
            <v>008010</v>
          </cell>
          <cell r="D29" t="str">
            <v>008010 Накопл.амортизация аксессуаров</v>
          </cell>
          <cell r="E29">
            <v>0</v>
          </cell>
          <cell r="F29">
            <v>-5066522.8499999996</v>
          </cell>
          <cell r="G29">
            <v>0</v>
          </cell>
          <cell r="H29">
            <v>-5066522.8499999996</v>
          </cell>
        </row>
        <row r="30">
          <cell r="C30" t="str">
            <v>009000</v>
          </cell>
          <cell r="D30" t="str">
            <v>009000 Прочее специальное оборудование</v>
          </cell>
          <cell r="E30">
            <v>0</v>
          </cell>
          <cell r="F30">
            <v>84994255.849999994</v>
          </cell>
          <cell r="G30">
            <v>0</v>
          </cell>
          <cell r="H30">
            <v>84994255.849999994</v>
          </cell>
        </row>
        <row r="31">
          <cell r="C31" t="str">
            <v>009010</v>
          </cell>
          <cell r="D31" t="str">
            <v>009010 Накопл.амортизация проч.спец.оборудования</v>
          </cell>
          <cell r="E31">
            <v>0</v>
          </cell>
          <cell r="F31">
            <v>-4155579.08</v>
          </cell>
          <cell r="G31">
            <v>0</v>
          </cell>
          <cell r="H31">
            <v>-4155579.08</v>
          </cell>
        </row>
        <row r="32">
          <cell r="C32" t="str">
            <v>010000</v>
          </cell>
          <cell r="D32" t="str">
            <v>010000 Земельные участки</v>
          </cell>
          <cell r="E32">
            <v>0</v>
          </cell>
          <cell r="F32">
            <v>238537638</v>
          </cell>
          <cell r="G32">
            <v>0</v>
          </cell>
          <cell r="H32">
            <v>238537638</v>
          </cell>
        </row>
        <row r="33">
          <cell r="C33" t="str">
            <v>010050</v>
          </cell>
          <cell r="D33" t="str">
            <v>010050 Переоценка земельных участков</v>
          </cell>
          <cell r="E33">
            <v>0</v>
          </cell>
          <cell r="F33">
            <v>0</v>
          </cell>
          <cell r="G33">
            <v>0</v>
          </cell>
          <cell r="H33">
            <v>0</v>
          </cell>
        </row>
        <row r="34">
          <cell r="C34" t="str">
            <v>010060</v>
          </cell>
          <cell r="D34" t="str">
            <v>010060 Переоценка земельных участков - корресп.счет</v>
          </cell>
          <cell r="E34">
            <v>0</v>
          </cell>
          <cell r="F34">
            <v>0</v>
          </cell>
          <cell r="G34">
            <v>0</v>
          </cell>
          <cell r="H34">
            <v>0</v>
          </cell>
        </row>
        <row r="35">
          <cell r="C35" t="str">
            <v>010100</v>
          </cell>
          <cell r="D35" t="str">
            <v>010100 Здания</v>
          </cell>
          <cell r="E35">
            <v>0</v>
          </cell>
          <cell r="F35">
            <v>1856128733.8800001</v>
          </cell>
          <cell r="G35">
            <v>0</v>
          </cell>
          <cell r="H35">
            <v>1856128733.8800001</v>
          </cell>
        </row>
        <row r="36">
          <cell r="C36" t="str">
            <v>010110</v>
          </cell>
          <cell r="D36" t="str">
            <v>010110 Накопл.амортизация здания</v>
          </cell>
          <cell r="E36">
            <v>0</v>
          </cell>
          <cell r="F36">
            <v>-107852116.40000001</v>
          </cell>
          <cell r="G36">
            <v>0</v>
          </cell>
          <cell r="H36">
            <v>-107852116.40000001</v>
          </cell>
        </row>
        <row r="37">
          <cell r="C37" t="str">
            <v>010150</v>
          </cell>
          <cell r="D37" t="str">
            <v>010150 Переоценка зданий</v>
          </cell>
          <cell r="E37">
            <v>0</v>
          </cell>
          <cell r="F37">
            <v>0</v>
          </cell>
          <cell r="G37">
            <v>0</v>
          </cell>
          <cell r="H37">
            <v>0</v>
          </cell>
        </row>
        <row r="38">
          <cell r="C38" t="str">
            <v>010160</v>
          </cell>
          <cell r="D38" t="str">
            <v>010160 Переоценка зданий - корресп.счет</v>
          </cell>
          <cell r="E38">
            <v>0</v>
          </cell>
          <cell r="F38">
            <v>0</v>
          </cell>
          <cell r="G38">
            <v>0</v>
          </cell>
          <cell r="H38">
            <v>0</v>
          </cell>
        </row>
        <row r="39">
          <cell r="C39" t="str">
            <v>010200</v>
          </cell>
          <cell r="D39" t="str">
            <v>010200 Оборудование</v>
          </cell>
          <cell r="E39">
            <v>0</v>
          </cell>
          <cell r="F39">
            <v>0</v>
          </cell>
          <cell r="G39">
            <v>0</v>
          </cell>
          <cell r="H39">
            <v>0</v>
          </cell>
        </row>
        <row r="40">
          <cell r="C40" t="str">
            <v>010210</v>
          </cell>
          <cell r="D40" t="str">
            <v>010210 Накопл.амортизация  оборудования</v>
          </cell>
          <cell r="E40">
            <v>0</v>
          </cell>
          <cell r="F40">
            <v>0</v>
          </cell>
          <cell r="G40">
            <v>0</v>
          </cell>
          <cell r="H40">
            <v>0</v>
          </cell>
        </row>
        <row r="41">
          <cell r="C41" t="str">
            <v>010250</v>
          </cell>
          <cell r="D41" t="str">
            <v>010250 Переоценка оборудования</v>
          </cell>
          <cell r="E41">
            <v>0</v>
          </cell>
          <cell r="F41">
            <v>0</v>
          </cell>
          <cell r="G41">
            <v>0</v>
          </cell>
          <cell r="H41">
            <v>0</v>
          </cell>
        </row>
        <row r="42">
          <cell r="C42" t="str">
            <v>010300</v>
          </cell>
          <cell r="D42" t="str">
            <v>010300 Производственное оборудование</v>
          </cell>
          <cell r="E42">
            <v>0</v>
          </cell>
          <cell r="F42">
            <v>0</v>
          </cell>
          <cell r="G42">
            <v>0</v>
          </cell>
          <cell r="H42">
            <v>0</v>
          </cell>
        </row>
        <row r="43">
          <cell r="C43" t="str">
            <v>010310</v>
          </cell>
          <cell r="D43" t="str">
            <v>010310 Накопл.амортизация производственного оборудования</v>
          </cell>
          <cell r="E43">
            <v>0</v>
          </cell>
          <cell r="F43">
            <v>0</v>
          </cell>
          <cell r="G43">
            <v>0</v>
          </cell>
          <cell r="H43">
            <v>0</v>
          </cell>
        </row>
        <row r="44">
          <cell r="C44" t="str">
            <v>010350</v>
          </cell>
          <cell r="D44" t="str">
            <v>010350 Переоценка производственного оборудования</v>
          </cell>
          <cell r="E44">
            <v>0</v>
          </cell>
          <cell r="F44">
            <v>0</v>
          </cell>
          <cell r="G44">
            <v>0</v>
          </cell>
          <cell r="H44">
            <v>0</v>
          </cell>
        </row>
        <row r="45">
          <cell r="C45" t="str">
            <v>010400</v>
          </cell>
          <cell r="D45" t="str">
            <v>010400 Запас - компьюторные  программы</v>
          </cell>
          <cell r="E45">
            <v>0</v>
          </cell>
          <cell r="F45">
            <v>0</v>
          </cell>
          <cell r="G45">
            <v>0</v>
          </cell>
          <cell r="H45">
            <v>0</v>
          </cell>
        </row>
        <row r="46">
          <cell r="C46" t="str">
            <v>010410</v>
          </cell>
          <cell r="D46" t="str">
            <v>010410 Накопл.амортизация - комп.прогр.</v>
          </cell>
          <cell r="E46">
            <v>0</v>
          </cell>
          <cell r="F46">
            <v>0</v>
          </cell>
          <cell r="G46">
            <v>0</v>
          </cell>
          <cell r="H46">
            <v>0</v>
          </cell>
        </row>
        <row r="47">
          <cell r="C47" t="str">
            <v>010450</v>
          </cell>
          <cell r="D47" t="str">
            <v>010450 Переоценка- класс оценки 201</v>
          </cell>
          <cell r="E47">
            <v>0</v>
          </cell>
          <cell r="F47">
            <v>0</v>
          </cell>
          <cell r="G47">
            <v>0</v>
          </cell>
          <cell r="H47">
            <v>0</v>
          </cell>
        </row>
        <row r="48">
          <cell r="C48" t="str">
            <v>010500</v>
          </cell>
          <cell r="D48" t="str">
            <v>010500 Запас - класс оценки 202</v>
          </cell>
          <cell r="E48">
            <v>0</v>
          </cell>
          <cell r="F48">
            <v>0</v>
          </cell>
          <cell r="G48">
            <v>0</v>
          </cell>
          <cell r="H48">
            <v>0</v>
          </cell>
        </row>
        <row r="49">
          <cell r="C49" t="str">
            <v>010510</v>
          </cell>
          <cell r="D49" t="str">
            <v>010510 Накопл.амортизация - класс оценки 202</v>
          </cell>
          <cell r="E49">
            <v>0</v>
          </cell>
          <cell r="F49">
            <v>0</v>
          </cell>
          <cell r="G49">
            <v>0</v>
          </cell>
          <cell r="H49">
            <v>0</v>
          </cell>
        </row>
        <row r="50">
          <cell r="C50" t="str">
            <v>010550</v>
          </cell>
          <cell r="D50" t="str">
            <v>010550 Переоценка- класс оценки 202</v>
          </cell>
          <cell r="E50">
            <v>0</v>
          </cell>
          <cell r="F50">
            <v>0</v>
          </cell>
          <cell r="G50">
            <v>0</v>
          </cell>
          <cell r="H50">
            <v>0</v>
          </cell>
        </row>
        <row r="51">
          <cell r="C51" t="str">
            <v>010600</v>
          </cell>
          <cell r="D51" t="str">
            <v>010600 Запас - класс оценки 203</v>
          </cell>
          <cell r="E51">
            <v>0</v>
          </cell>
          <cell r="F51">
            <v>0</v>
          </cell>
          <cell r="G51">
            <v>0</v>
          </cell>
          <cell r="H51">
            <v>0</v>
          </cell>
        </row>
        <row r="52">
          <cell r="C52" t="str">
            <v>010610</v>
          </cell>
          <cell r="D52" t="str">
            <v>010610 Накопл.амортизация - класс оценки 203</v>
          </cell>
          <cell r="E52">
            <v>0</v>
          </cell>
          <cell r="F52">
            <v>0</v>
          </cell>
          <cell r="G52">
            <v>0</v>
          </cell>
          <cell r="H52">
            <v>0</v>
          </cell>
        </row>
        <row r="53">
          <cell r="C53" t="str">
            <v>010650</v>
          </cell>
          <cell r="D53" t="str">
            <v>010650 Переоценка- класс оценки 203</v>
          </cell>
          <cell r="E53">
            <v>0</v>
          </cell>
          <cell r="F53">
            <v>0</v>
          </cell>
          <cell r="G53">
            <v>0</v>
          </cell>
          <cell r="H53">
            <v>0</v>
          </cell>
        </row>
        <row r="54">
          <cell r="C54" t="str">
            <v>010800</v>
          </cell>
          <cell r="D54" t="str">
            <v>010800 Финансовые вложения</v>
          </cell>
          <cell r="E54">
            <v>0</v>
          </cell>
          <cell r="F54">
            <v>0</v>
          </cell>
          <cell r="G54">
            <v>0</v>
          </cell>
          <cell r="H54">
            <v>0</v>
          </cell>
        </row>
        <row r="55">
          <cell r="C55" t="str">
            <v>010850</v>
          </cell>
          <cell r="D55" t="str">
            <v>010850 ПереоцНКС</v>
          </cell>
          <cell r="E55">
            <v>0</v>
          </cell>
          <cell r="F55">
            <v>0</v>
          </cell>
          <cell r="G55">
            <v>0</v>
          </cell>
          <cell r="H55">
            <v>0</v>
          </cell>
        </row>
        <row r="56">
          <cell r="C56" t="str">
            <v>010900</v>
          </cell>
          <cell r="D56" t="str">
            <v>010900 Земельные участки</v>
          </cell>
          <cell r="E56">
            <v>0</v>
          </cell>
          <cell r="F56">
            <v>0</v>
          </cell>
          <cell r="G56">
            <v>0</v>
          </cell>
          <cell r="H56">
            <v>0</v>
          </cell>
        </row>
        <row r="57">
          <cell r="C57" t="str">
            <v>012000</v>
          </cell>
          <cell r="D57" t="str">
            <v>012000 Новые ОС до 10000 руб</v>
          </cell>
          <cell r="E57">
            <v>0</v>
          </cell>
          <cell r="F57">
            <v>0</v>
          </cell>
          <cell r="G57">
            <v>0</v>
          </cell>
          <cell r="H57">
            <v>0</v>
          </cell>
        </row>
        <row r="58">
          <cell r="C58" t="str">
            <v>012010</v>
          </cell>
          <cell r="D58" t="str">
            <v>012010 Накопл.амортизация  новых ОС до 10000 руб</v>
          </cell>
          <cell r="E58">
            <v>0</v>
          </cell>
          <cell r="F58">
            <v>0</v>
          </cell>
          <cell r="G58">
            <v>0</v>
          </cell>
          <cell r="H58">
            <v>0</v>
          </cell>
        </row>
        <row r="59">
          <cell r="C59" t="str">
            <v>012050</v>
          </cell>
          <cell r="D59" t="str">
            <v>012050 Переоценка новых ОС до 10000 руб</v>
          </cell>
          <cell r="E59">
            <v>0</v>
          </cell>
          <cell r="F59">
            <v>0</v>
          </cell>
          <cell r="G59">
            <v>0</v>
          </cell>
          <cell r="H59">
            <v>0</v>
          </cell>
        </row>
        <row r="60">
          <cell r="C60" t="str">
            <v>012060</v>
          </cell>
          <cell r="D60" t="str">
            <v>012060 Переоценка новых ОС до 10000 руб - корресп.счет</v>
          </cell>
          <cell r="E60">
            <v>0</v>
          </cell>
          <cell r="F60">
            <v>0</v>
          </cell>
          <cell r="G60">
            <v>0</v>
          </cell>
          <cell r="H60">
            <v>0</v>
          </cell>
        </row>
        <row r="61">
          <cell r="C61" t="str">
            <v>020100</v>
          </cell>
          <cell r="D61" t="str">
            <v>020100 Запас - компьюторные  программы</v>
          </cell>
          <cell r="E61">
            <v>0</v>
          </cell>
          <cell r="F61">
            <v>125824843.37</v>
          </cell>
          <cell r="G61">
            <v>0</v>
          </cell>
          <cell r="H61">
            <v>125824843.37</v>
          </cell>
        </row>
        <row r="62">
          <cell r="C62" t="str">
            <v>020110</v>
          </cell>
          <cell r="D62" t="str">
            <v>020110 Накопл.амортизация - комп.прогр.</v>
          </cell>
          <cell r="E62">
            <v>0</v>
          </cell>
          <cell r="F62">
            <v>-11530551.32</v>
          </cell>
          <cell r="G62">
            <v>0</v>
          </cell>
          <cell r="H62">
            <v>-11530551.32</v>
          </cell>
        </row>
        <row r="63">
          <cell r="C63" t="str">
            <v>020150</v>
          </cell>
          <cell r="D63" t="str">
            <v>020150 Переоценка- класс оценки 201</v>
          </cell>
          <cell r="E63">
            <v>0</v>
          </cell>
          <cell r="F63">
            <v>0</v>
          </cell>
          <cell r="G63">
            <v>0</v>
          </cell>
          <cell r="H63">
            <v>0</v>
          </cell>
        </row>
        <row r="64">
          <cell r="C64" t="str">
            <v>020160</v>
          </cell>
          <cell r="D64" t="str">
            <v>020160 Переоценка - класс оценки 201 - корресп.счет</v>
          </cell>
          <cell r="E64">
            <v>0</v>
          </cell>
          <cell r="F64">
            <v>0</v>
          </cell>
          <cell r="G64">
            <v>0</v>
          </cell>
          <cell r="H64">
            <v>0</v>
          </cell>
        </row>
        <row r="65">
          <cell r="C65" t="str">
            <v>020200</v>
          </cell>
          <cell r="D65" t="str">
            <v>020200 Запас - класс оценки 202</v>
          </cell>
          <cell r="E65">
            <v>0</v>
          </cell>
          <cell r="F65">
            <v>0</v>
          </cell>
          <cell r="G65">
            <v>0</v>
          </cell>
          <cell r="H65">
            <v>0</v>
          </cell>
        </row>
        <row r="66">
          <cell r="C66" t="str">
            <v>020210</v>
          </cell>
          <cell r="D66" t="str">
            <v>020210 Накопл.амортизация - класс оценки 202</v>
          </cell>
          <cell r="E66">
            <v>0</v>
          </cell>
          <cell r="F66">
            <v>0</v>
          </cell>
          <cell r="G66">
            <v>0</v>
          </cell>
          <cell r="H66">
            <v>0</v>
          </cell>
        </row>
        <row r="67">
          <cell r="C67" t="str">
            <v>020250</v>
          </cell>
          <cell r="D67" t="str">
            <v>020250 Переоценка- класс оценки 202</v>
          </cell>
          <cell r="E67">
            <v>0</v>
          </cell>
          <cell r="F67">
            <v>0</v>
          </cell>
          <cell r="G67">
            <v>0</v>
          </cell>
          <cell r="H67">
            <v>0</v>
          </cell>
        </row>
        <row r="68">
          <cell r="C68" t="str">
            <v>020260</v>
          </cell>
          <cell r="D68" t="str">
            <v>020260 Переоценка - класс оценки 202 - корресп.счет</v>
          </cell>
          <cell r="E68">
            <v>0</v>
          </cell>
          <cell r="F68">
            <v>0</v>
          </cell>
          <cell r="G68">
            <v>0</v>
          </cell>
          <cell r="H68">
            <v>0</v>
          </cell>
        </row>
        <row r="69">
          <cell r="C69" t="str">
            <v>020300</v>
          </cell>
          <cell r="D69" t="str">
            <v>020300 Запас - класс оценки 203</v>
          </cell>
          <cell r="E69">
            <v>0</v>
          </cell>
          <cell r="F69">
            <v>0</v>
          </cell>
          <cell r="G69">
            <v>0</v>
          </cell>
          <cell r="H69">
            <v>0</v>
          </cell>
        </row>
        <row r="70">
          <cell r="C70" t="str">
            <v>020310</v>
          </cell>
          <cell r="D70" t="str">
            <v>020310 Накопл.амортизация - класс оценки 203</v>
          </cell>
          <cell r="E70">
            <v>0</v>
          </cell>
          <cell r="F70">
            <v>0</v>
          </cell>
          <cell r="G70">
            <v>0</v>
          </cell>
          <cell r="H70">
            <v>0</v>
          </cell>
        </row>
        <row r="71">
          <cell r="C71" t="str">
            <v>020350</v>
          </cell>
          <cell r="D71" t="str">
            <v>020350 Переоценка- класс оценки 203</v>
          </cell>
          <cell r="E71">
            <v>0</v>
          </cell>
          <cell r="F71">
            <v>0</v>
          </cell>
          <cell r="G71">
            <v>0</v>
          </cell>
          <cell r="H71">
            <v>0</v>
          </cell>
        </row>
        <row r="72">
          <cell r="C72" t="str">
            <v>020360</v>
          </cell>
          <cell r="D72" t="str">
            <v>020360 Переоценка - класс оценки 203 - корресп.счет</v>
          </cell>
          <cell r="E72">
            <v>0</v>
          </cell>
          <cell r="F72">
            <v>0</v>
          </cell>
          <cell r="G72">
            <v>0</v>
          </cell>
          <cell r="H72">
            <v>0</v>
          </cell>
        </row>
        <row r="73">
          <cell r="C73" t="str">
            <v>020400</v>
          </cell>
          <cell r="D73" t="str">
            <v>020400 Запас - класс оценки 204</v>
          </cell>
          <cell r="E73">
            <v>0</v>
          </cell>
          <cell r="F73">
            <v>0</v>
          </cell>
          <cell r="G73">
            <v>0</v>
          </cell>
          <cell r="H73">
            <v>0</v>
          </cell>
        </row>
        <row r="74">
          <cell r="C74" t="str">
            <v>020410</v>
          </cell>
          <cell r="D74" t="str">
            <v>020410 Накопл.амортизация - класс оценки 204</v>
          </cell>
          <cell r="E74">
            <v>0</v>
          </cell>
          <cell r="F74">
            <v>0</v>
          </cell>
          <cell r="G74">
            <v>0</v>
          </cell>
          <cell r="H74">
            <v>0</v>
          </cell>
        </row>
        <row r="75">
          <cell r="C75" t="str">
            <v>020450</v>
          </cell>
          <cell r="D75" t="str">
            <v>020450 Переоценка- класс оценки 204</v>
          </cell>
          <cell r="E75">
            <v>0</v>
          </cell>
          <cell r="F75">
            <v>0</v>
          </cell>
          <cell r="G75">
            <v>0</v>
          </cell>
          <cell r="H75">
            <v>0</v>
          </cell>
        </row>
        <row r="76">
          <cell r="C76" t="str">
            <v>020460</v>
          </cell>
          <cell r="D76" t="str">
            <v>020460 Переоценка - класс оценки 204 - корресп.счет</v>
          </cell>
          <cell r="E76">
            <v>0</v>
          </cell>
          <cell r="F76">
            <v>0</v>
          </cell>
          <cell r="G76">
            <v>0</v>
          </cell>
          <cell r="H76">
            <v>0</v>
          </cell>
        </row>
        <row r="77">
          <cell r="C77" t="str">
            <v>020500</v>
          </cell>
          <cell r="D77" t="str">
            <v>020500 Запас - класс оценки 205</v>
          </cell>
          <cell r="E77">
            <v>0</v>
          </cell>
          <cell r="F77">
            <v>0</v>
          </cell>
          <cell r="G77">
            <v>0</v>
          </cell>
          <cell r="H77">
            <v>0</v>
          </cell>
        </row>
        <row r="78">
          <cell r="C78" t="str">
            <v>020510</v>
          </cell>
          <cell r="D78" t="str">
            <v>020510 Накопл.амортизация - класс оценки 205</v>
          </cell>
          <cell r="E78">
            <v>0</v>
          </cell>
          <cell r="F78">
            <v>0</v>
          </cell>
          <cell r="G78">
            <v>0</v>
          </cell>
          <cell r="H78">
            <v>0</v>
          </cell>
        </row>
        <row r="79">
          <cell r="C79" t="str">
            <v>020550</v>
          </cell>
          <cell r="D79" t="str">
            <v>020550 Переоценка- класс оценки 205</v>
          </cell>
          <cell r="E79">
            <v>0</v>
          </cell>
          <cell r="F79">
            <v>0</v>
          </cell>
          <cell r="G79">
            <v>0</v>
          </cell>
          <cell r="H79">
            <v>0</v>
          </cell>
        </row>
        <row r="80">
          <cell r="C80" t="str">
            <v>020560</v>
          </cell>
          <cell r="D80" t="str">
            <v>020560 Переоценка - класс оценки 205 - корресп.счет</v>
          </cell>
          <cell r="E80">
            <v>0</v>
          </cell>
          <cell r="F80">
            <v>0</v>
          </cell>
          <cell r="G80">
            <v>0</v>
          </cell>
          <cell r="H80">
            <v>0</v>
          </cell>
        </row>
        <row r="81">
          <cell r="C81" t="str">
            <v>020600</v>
          </cell>
          <cell r="D81" t="str">
            <v>020600 Запас - класс оценки 206</v>
          </cell>
          <cell r="E81">
            <v>0</v>
          </cell>
          <cell r="F81">
            <v>0</v>
          </cell>
          <cell r="G81">
            <v>0</v>
          </cell>
          <cell r="H81">
            <v>0</v>
          </cell>
        </row>
        <row r="82">
          <cell r="C82" t="str">
            <v>020610</v>
          </cell>
          <cell r="D82" t="str">
            <v>020610 Накопл.амортизация - класс оценки 206</v>
          </cell>
          <cell r="E82">
            <v>0</v>
          </cell>
          <cell r="F82">
            <v>0</v>
          </cell>
          <cell r="G82">
            <v>0</v>
          </cell>
          <cell r="H82">
            <v>0</v>
          </cell>
        </row>
        <row r="83">
          <cell r="C83" t="str">
            <v>020650</v>
          </cell>
          <cell r="D83" t="str">
            <v>020650 Переоценка- класс оценки 206</v>
          </cell>
          <cell r="E83">
            <v>0</v>
          </cell>
          <cell r="F83">
            <v>0</v>
          </cell>
          <cell r="G83">
            <v>0</v>
          </cell>
          <cell r="H83">
            <v>0</v>
          </cell>
        </row>
        <row r="84">
          <cell r="C84" t="str">
            <v>020660</v>
          </cell>
          <cell r="D84" t="str">
            <v>020660 Переоценка - класс оценки 206 - корресп.счет</v>
          </cell>
          <cell r="E84">
            <v>0</v>
          </cell>
          <cell r="F84">
            <v>0</v>
          </cell>
          <cell r="G84">
            <v>0</v>
          </cell>
          <cell r="H84">
            <v>0</v>
          </cell>
        </row>
        <row r="85">
          <cell r="C85" t="str">
            <v>025000</v>
          </cell>
          <cell r="D85" t="str">
            <v>025000 Земельные участки Отклонение</v>
          </cell>
          <cell r="E85">
            <v>0</v>
          </cell>
          <cell r="F85">
            <v>0</v>
          </cell>
          <cell r="G85">
            <v>0</v>
          </cell>
          <cell r="H85">
            <v>0</v>
          </cell>
        </row>
        <row r="86">
          <cell r="C86" t="str">
            <v>025050</v>
          </cell>
          <cell r="D86" t="str">
            <v>025050 Переоценка земельных участков Отклонение</v>
          </cell>
          <cell r="E86">
            <v>0</v>
          </cell>
          <cell r="F86">
            <v>0</v>
          </cell>
          <cell r="G86">
            <v>0</v>
          </cell>
          <cell r="H86">
            <v>0</v>
          </cell>
        </row>
        <row r="87">
          <cell r="C87" t="str">
            <v>025100</v>
          </cell>
          <cell r="D87" t="str">
            <v>025100 Здания Управленческий</v>
          </cell>
          <cell r="E87" t="str">
            <v>100,0-</v>
          </cell>
          <cell r="F87">
            <v>0</v>
          </cell>
          <cell r="G87">
            <v>2156872642.79</v>
          </cell>
          <cell r="H87">
            <v>-2156872642.79</v>
          </cell>
        </row>
        <row r="88">
          <cell r="C88" t="str">
            <v>025110</v>
          </cell>
          <cell r="D88" t="str">
            <v>025110 Накопл.амортизация зданияОтклонение</v>
          </cell>
          <cell r="E88" t="str">
            <v>100,0</v>
          </cell>
          <cell r="F88">
            <v>0</v>
          </cell>
          <cell r="G88">
            <v>-238438680.72999999</v>
          </cell>
          <cell r="H88">
            <v>238438680.72999999</v>
          </cell>
        </row>
        <row r="89">
          <cell r="C89" t="str">
            <v>025150</v>
          </cell>
          <cell r="D89" t="str">
            <v>025150 Переоценка зданий Управленческий</v>
          </cell>
          <cell r="E89">
            <v>0</v>
          </cell>
          <cell r="F89">
            <v>0</v>
          </cell>
          <cell r="G89">
            <v>0</v>
          </cell>
          <cell r="H89">
            <v>0</v>
          </cell>
        </row>
        <row r="90">
          <cell r="C90" t="str">
            <v>025200</v>
          </cell>
          <cell r="D90" t="str">
            <v>025200 Оборудование отклонение</v>
          </cell>
          <cell r="E90" t="str">
            <v>100,0-</v>
          </cell>
          <cell r="F90">
            <v>0</v>
          </cell>
          <cell r="G90">
            <v>845416975.55999994</v>
          </cell>
          <cell r="H90">
            <v>-845416975.55999994</v>
          </cell>
        </row>
        <row r="91">
          <cell r="C91" t="str">
            <v>025210</v>
          </cell>
          <cell r="D91" t="str">
            <v>025210 Накопл.амортизация  оборудования отклонение</v>
          </cell>
          <cell r="E91" t="str">
            <v>100,0</v>
          </cell>
          <cell r="F91">
            <v>0</v>
          </cell>
          <cell r="G91">
            <v>-203034526.84</v>
          </cell>
          <cell r="H91">
            <v>203034526.84</v>
          </cell>
        </row>
        <row r="92">
          <cell r="C92" t="str">
            <v>025250</v>
          </cell>
          <cell r="D92" t="str">
            <v>025250 Переоценка оборудования Отклонение</v>
          </cell>
          <cell r="E92">
            <v>0</v>
          </cell>
          <cell r="F92">
            <v>0</v>
          </cell>
          <cell r="G92">
            <v>0</v>
          </cell>
          <cell r="H92">
            <v>0</v>
          </cell>
        </row>
        <row r="93">
          <cell r="C93" t="str">
            <v>025300</v>
          </cell>
          <cell r="D93" t="str">
            <v>025300 Производственное оборудование отклонение</v>
          </cell>
          <cell r="E93" t="str">
            <v>100,0-</v>
          </cell>
          <cell r="F93">
            <v>0</v>
          </cell>
          <cell r="G93">
            <v>105459839.56999999</v>
          </cell>
          <cell r="H93">
            <v>-105459839.56999999</v>
          </cell>
        </row>
        <row r="94">
          <cell r="C94" t="str">
            <v>025310</v>
          </cell>
          <cell r="D94" t="str">
            <v>025310 Накопл.амортизация производОборудованияОтклонение</v>
          </cell>
          <cell r="E94" t="str">
            <v>100,0</v>
          </cell>
          <cell r="F94">
            <v>0</v>
          </cell>
          <cell r="G94">
            <v>-35210354.530000001</v>
          </cell>
          <cell r="H94">
            <v>35210354.530000001</v>
          </cell>
        </row>
        <row r="95">
          <cell r="C95" t="str">
            <v>025350</v>
          </cell>
          <cell r="D95" t="str">
            <v>025350 Переоценка производственногоОборудованияОтклонение</v>
          </cell>
          <cell r="E95">
            <v>0</v>
          </cell>
          <cell r="F95">
            <v>0</v>
          </cell>
          <cell r="G95">
            <v>0</v>
          </cell>
          <cell r="H95">
            <v>0</v>
          </cell>
        </row>
        <row r="96">
          <cell r="C96" t="str">
            <v>025400</v>
          </cell>
          <cell r="D96" t="str">
            <v>025400 Запас - компьюторные  программыОтклонение</v>
          </cell>
          <cell r="E96" t="str">
            <v>100,0-</v>
          </cell>
          <cell r="F96">
            <v>0</v>
          </cell>
          <cell r="G96">
            <v>134485604.97999999</v>
          </cell>
          <cell r="H96">
            <v>-134485604.97999999</v>
          </cell>
        </row>
        <row r="97">
          <cell r="C97" t="str">
            <v>025410</v>
          </cell>
          <cell r="D97" t="str">
            <v>025410 Накопл.амортизация - комп.прогр.Отклонение</v>
          </cell>
          <cell r="E97" t="str">
            <v>100,0</v>
          </cell>
          <cell r="F97">
            <v>0</v>
          </cell>
          <cell r="G97">
            <v>-31728135.129999999</v>
          </cell>
          <cell r="H97">
            <v>31728135.129999999</v>
          </cell>
        </row>
        <row r="98">
          <cell r="C98" t="str">
            <v>025450</v>
          </cell>
          <cell r="D98" t="str">
            <v>025450 Переоценка- класс оценки 201Отклонение</v>
          </cell>
          <cell r="E98">
            <v>0</v>
          </cell>
          <cell r="F98">
            <v>0</v>
          </cell>
          <cell r="G98">
            <v>0</v>
          </cell>
          <cell r="H98">
            <v>0</v>
          </cell>
        </row>
        <row r="99">
          <cell r="C99" t="str">
            <v>025500</v>
          </cell>
          <cell r="D99" t="str">
            <v>025500 Запас - класс оценки 202Отклонение</v>
          </cell>
          <cell r="E99" t="str">
            <v>100,0-</v>
          </cell>
          <cell r="F99">
            <v>0</v>
          </cell>
          <cell r="G99">
            <v>113942.16</v>
          </cell>
          <cell r="H99">
            <v>-113942.16</v>
          </cell>
        </row>
        <row r="100">
          <cell r="C100" t="str">
            <v>025510</v>
          </cell>
          <cell r="D100" t="str">
            <v>025510 Накопл.амортизация - класс оценки 202Отклонение</v>
          </cell>
          <cell r="E100" t="str">
            <v>100,0</v>
          </cell>
          <cell r="F100">
            <v>0</v>
          </cell>
          <cell r="G100">
            <v>-3627.57</v>
          </cell>
          <cell r="H100">
            <v>3627.57</v>
          </cell>
        </row>
        <row r="101">
          <cell r="C101" t="str">
            <v>025550</v>
          </cell>
          <cell r="D101" t="str">
            <v>025550 Переоценка- класс оценки 202Отклонение</v>
          </cell>
          <cell r="E101">
            <v>0</v>
          </cell>
          <cell r="F101">
            <v>0</v>
          </cell>
          <cell r="G101">
            <v>0</v>
          </cell>
          <cell r="H101">
            <v>0</v>
          </cell>
        </row>
        <row r="102">
          <cell r="C102" t="str">
            <v>025600</v>
          </cell>
          <cell r="D102" t="str">
            <v>025600 Запас - класс оценки 203 Отклонение</v>
          </cell>
          <cell r="E102">
            <v>0</v>
          </cell>
          <cell r="F102">
            <v>0</v>
          </cell>
          <cell r="G102">
            <v>0</v>
          </cell>
          <cell r="H102">
            <v>0</v>
          </cell>
        </row>
        <row r="103">
          <cell r="C103" t="str">
            <v>025610</v>
          </cell>
          <cell r="D103" t="str">
            <v>025610 Накопл.амортизация - класс оценки 203Отклонение</v>
          </cell>
          <cell r="E103">
            <v>0</v>
          </cell>
          <cell r="F103">
            <v>0</v>
          </cell>
          <cell r="G103">
            <v>0</v>
          </cell>
          <cell r="H103">
            <v>0</v>
          </cell>
        </row>
        <row r="104">
          <cell r="C104" t="str">
            <v>025650</v>
          </cell>
          <cell r="D104" t="str">
            <v>025650 Переоценка- класс оценки 203Отклонение</v>
          </cell>
          <cell r="E104">
            <v>0</v>
          </cell>
          <cell r="F104">
            <v>0</v>
          </cell>
          <cell r="G104">
            <v>0</v>
          </cell>
          <cell r="H104">
            <v>0</v>
          </cell>
        </row>
        <row r="105">
          <cell r="C105" t="str">
            <v>025700</v>
          </cell>
          <cell r="D105" t="str">
            <v>025700 НКС 800 Управленческий</v>
          </cell>
          <cell r="E105" t="str">
            <v>100,0-</v>
          </cell>
          <cell r="F105">
            <v>0</v>
          </cell>
          <cell r="G105">
            <v>1109602670.8900001</v>
          </cell>
          <cell r="H105">
            <v>-1109602670.8900001</v>
          </cell>
        </row>
        <row r="106">
          <cell r="C106" t="str">
            <v>025710</v>
          </cell>
          <cell r="D106" t="str">
            <v>025710 НКС 803 класс отклонение</v>
          </cell>
          <cell r="E106" t="str">
            <v>100,0-</v>
          </cell>
          <cell r="F106">
            <v>0</v>
          </cell>
          <cell r="G106">
            <v>70916231.650000006</v>
          </cell>
          <cell r="H106">
            <v>-70916231.650000006</v>
          </cell>
        </row>
        <row r="107">
          <cell r="C107" t="str">
            <v>025720</v>
          </cell>
          <cell r="D107" t="str">
            <v>025720 НКС 802 Управленческий</v>
          </cell>
          <cell r="E107">
            <v>0</v>
          </cell>
          <cell r="F107">
            <v>0</v>
          </cell>
          <cell r="G107">
            <v>0</v>
          </cell>
          <cell r="H107">
            <v>0</v>
          </cell>
        </row>
        <row r="108">
          <cell r="C108" t="str">
            <v>025730</v>
          </cell>
          <cell r="D108" t="str">
            <v>025730 НКС 805 Управленческий</v>
          </cell>
          <cell r="E108">
            <v>0</v>
          </cell>
          <cell r="F108">
            <v>0</v>
          </cell>
          <cell r="G108">
            <v>0</v>
          </cell>
          <cell r="H108">
            <v>0</v>
          </cell>
        </row>
        <row r="109">
          <cell r="C109" t="str">
            <v>025740</v>
          </cell>
          <cell r="D109" t="str">
            <v>025740 НКС 804 Управленческий</v>
          </cell>
          <cell r="E109" t="str">
            <v>100,0-</v>
          </cell>
          <cell r="F109">
            <v>0</v>
          </cell>
          <cell r="G109">
            <v>754382.53</v>
          </cell>
          <cell r="H109">
            <v>-754382.53</v>
          </cell>
        </row>
        <row r="110">
          <cell r="C110" t="str">
            <v>025750</v>
          </cell>
          <cell r="D110" t="str">
            <v>025750 НКС 801 Управленческий</v>
          </cell>
          <cell r="E110" t="str">
            <v>100,0-</v>
          </cell>
          <cell r="F110">
            <v>0</v>
          </cell>
          <cell r="G110">
            <v>231172468.02000001</v>
          </cell>
          <cell r="H110">
            <v>-231172468.02000001</v>
          </cell>
        </row>
        <row r="111">
          <cell r="C111" t="str">
            <v>025760</v>
          </cell>
          <cell r="D111" t="str">
            <v>025760 НКС 806 Управленческий</v>
          </cell>
          <cell r="E111">
            <v>0</v>
          </cell>
          <cell r="F111">
            <v>0</v>
          </cell>
          <cell r="G111">
            <v>0</v>
          </cell>
          <cell r="H111">
            <v>0</v>
          </cell>
        </row>
        <row r="112">
          <cell r="C112" t="str">
            <v>025770</v>
          </cell>
          <cell r="D112" t="str">
            <v>025770 НКС 807 Управленческий</v>
          </cell>
          <cell r="E112">
            <v>0</v>
          </cell>
          <cell r="F112">
            <v>0</v>
          </cell>
          <cell r="G112">
            <v>0</v>
          </cell>
          <cell r="H112">
            <v>0</v>
          </cell>
        </row>
        <row r="113">
          <cell r="C113" t="str">
            <v>025800</v>
          </cell>
          <cell r="D113" t="str">
            <v>025800 Финансовые вложения Управленческий учет</v>
          </cell>
          <cell r="E113">
            <v>0</v>
          </cell>
          <cell r="F113">
            <v>0</v>
          </cell>
          <cell r="G113">
            <v>0</v>
          </cell>
          <cell r="H113">
            <v>0</v>
          </cell>
        </row>
        <row r="114">
          <cell r="C114" t="str">
            <v>025850</v>
          </cell>
          <cell r="D114" t="str">
            <v>025850 ПереоцНКС Отклонение</v>
          </cell>
          <cell r="E114">
            <v>0</v>
          </cell>
          <cell r="F114">
            <v>0</v>
          </cell>
          <cell r="G114">
            <v>0</v>
          </cell>
          <cell r="H114">
            <v>0</v>
          </cell>
        </row>
        <row r="115">
          <cell r="C115" t="str">
            <v>025900</v>
          </cell>
          <cell r="D115" t="str">
            <v>025900 Земельные участки Отклонение</v>
          </cell>
          <cell r="E115" t="str">
            <v>100,0-</v>
          </cell>
          <cell r="F115">
            <v>0</v>
          </cell>
          <cell r="G115">
            <v>194380861.5</v>
          </cell>
          <cell r="H115">
            <v>-194380861.5</v>
          </cell>
        </row>
        <row r="116">
          <cell r="C116" t="str">
            <v>025950</v>
          </cell>
          <cell r="D116" t="str">
            <v>025950 Переоценка земельных участков Отклонение</v>
          </cell>
          <cell r="E116">
            <v>0</v>
          </cell>
          <cell r="F116">
            <v>0</v>
          </cell>
          <cell r="G116">
            <v>0</v>
          </cell>
          <cell r="H116">
            <v>0</v>
          </cell>
        </row>
        <row r="117">
          <cell r="C117" t="str">
            <v>030000</v>
          </cell>
          <cell r="D117" t="str">
            <v>030000 Требование авансового платежа</v>
          </cell>
          <cell r="E117">
            <v>0</v>
          </cell>
          <cell r="F117">
            <v>0</v>
          </cell>
          <cell r="G117">
            <v>0</v>
          </cell>
          <cell r="H117">
            <v>0</v>
          </cell>
        </row>
        <row r="118">
          <cell r="C118" t="str">
            <v>030050</v>
          </cell>
          <cell r="D118" t="str">
            <v>030050 Переоценка земельных участков налоговый учет</v>
          </cell>
          <cell r="E118">
            <v>0</v>
          </cell>
          <cell r="F118">
            <v>0</v>
          </cell>
          <cell r="G118">
            <v>0</v>
          </cell>
          <cell r="H118">
            <v>0</v>
          </cell>
        </row>
        <row r="119">
          <cell r="C119" t="str">
            <v>030100</v>
          </cell>
          <cell r="D119" t="str">
            <v>030100 Здания Налоговый учет</v>
          </cell>
          <cell r="E119">
            <v>0</v>
          </cell>
          <cell r="F119">
            <v>0</v>
          </cell>
          <cell r="G119">
            <v>0</v>
          </cell>
          <cell r="H119">
            <v>0</v>
          </cell>
        </row>
        <row r="120">
          <cell r="C120" t="str">
            <v>030110</v>
          </cell>
          <cell r="D120" t="str">
            <v>030110 Накопл.амортизация здания налоговый учет</v>
          </cell>
          <cell r="E120">
            <v>0</v>
          </cell>
          <cell r="F120">
            <v>0</v>
          </cell>
          <cell r="G120">
            <v>0</v>
          </cell>
          <cell r="H120">
            <v>0</v>
          </cell>
        </row>
        <row r="121">
          <cell r="C121" t="str">
            <v>030115</v>
          </cell>
          <cell r="D121" t="str">
            <v>030115 Накопл.амортизация здания налоговый учетОсобая</v>
          </cell>
          <cell r="E121">
            <v>0</v>
          </cell>
          <cell r="F121">
            <v>0</v>
          </cell>
          <cell r="G121">
            <v>0</v>
          </cell>
          <cell r="H121">
            <v>0</v>
          </cell>
        </row>
        <row r="122">
          <cell r="C122" t="str">
            <v>030150</v>
          </cell>
          <cell r="D122" t="str">
            <v>030150 Переоценка зданий Налоговый учет</v>
          </cell>
          <cell r="E122">
            <v>0</v>
          </cell>
          <cell r="F122">
            <v>0</v>
          </cell>
          <cell r="G122">
            <v>0</v>
          </cell>
          <cell r="H122">
            <v>0</v>
          </cell>
        </row>
        <row r="123">
          <cell r="C123" t="str">
            <v>030200</v>
          </cell>
          <cell r="D123" t="str">
            <v>030200 Оборудование отклонение налоговый учет</v>
          </cell>
          <cell r="E123">
            <v>0</v>
          </cell>
          <cell r="F123">
            <v>0</v>
          </cell>
          <cell r="G123">
            <v>0</v>
          </cell>
          <cell r="H123">
            <v>0</v>
          </cell>
        </row>
        <row r="124">
          <cell r="C124" t="str">
            <v>030210</v>
          </cell>
          <cell r="D124" t="str">
            <v>030210 Накопл.амортизация  оборудования налоговый учет</v>
          </cell>
          <cell r="E124">
            <v>0</v>
          </cell>
          <cell r="F124">
            <v>0</v>
          </cell>
          <cell r="G124">
            <v>0</v>
          </cell>
          <cell r="H124">
            <v>0</v>
          </cell>
        </row>
        <row r="125">
          <cell r="C125" t="str">
            <v>030215</v>
          </cell>
          <cell r="D125" t="str">
            <v>030215 Накопл.амортОборудНалоговыйУчетОсобАморт</v>
          </cell>
          <cell r="E125">
            <v>0</v>
          </cell>
          <cell r="F125">
            <v>0</v>
          </cell>
          <cell r="G125">
            <v>0</v>
          </cell>
          <cell r="H125">
            <v>0</v>
          </cell>
        </row>
        <row r="126">
          <cell r="C126" t="str">
            <v>030250</v>
          </cell>
          <cell r="D126" t="str">
            <v>030250 Переоценка оборудования налоговый учет</v>
          </cell>
          <cell r="E126">
            <v>0</v>
          </cell>
          <cell r="F126">
            <v>0</v>
          </cell>
          <cell r="G126">
            <v>0</v>
          </cell>
          <cell r="H126">
            <v>0</v>
          </cell>
        </row>
        <row r="127">
          <cell r="C127" t="str">
            <v>030300</v>
          </cell>
          <cell r="D127" t="str">
            <v>030300 Производственное оборудование налоговый учет</v>
          </cell>
          <cell r="E127">
            <v>0</v>
          </cell>
          <cell r="F127">
            <v>0</v>
          </cell>
          <cell r="G127">
            <v>0</v>
          </cell>
          <cell r="H127">
            <v>0</v>
          </cell>
        </row>
        <row r="128">
          <cell r="C128" t="str">
            <v>030310</v>
          </cell>
          <cell r="D128" t="str">
            <v>030310 Накопл.амортПроизводстОборудованияНалоговыйУчет</v>
          </cell>
          <cell r="E128">
            <v>0</v>
          </cell>
          <cell r="F128">
            <v>0</v>
          </cell>
          <cell r="G128">
            <v>0</v>
          </cell>
          <cell r="H128">
            <v>0</v>
          </cell>
        </row>
        <row r="129">
          <cell r="C129" t="str">
            <v>030315</v>
          </cell>
          <cell r="D129" t="str">
            <v>030315 Накопл.амортПроизводстОборудНалоговыйУчетОсобАморт</v>
          </cell>
          <cell r="E129">
            <v>0</v>
          </cell>
          <cell r="F129">
            <v>0</v>
          </cell>
          <cell r="G129">
            <v>0</v>
          </cell>
          <cell r="H129">
            <v>0</v>
          </cell>
        </row>
        <row r="130">
          <cell r="C130" t="str">
            <v>030350</v>
          </cell>
          <cell r="D130" t="str">
            <v>030350 ПереоценкаПроизводственногоОборудованияНалогУчет</v>
          </cell>
          <cell r="E130">
            <v>0</v>
          </cell>
          <cell r="F130">
            <v>0</v>
          </cell>
          <cell r="G130">
            <v>0</v>
          </cell>
          <cell r="H130">
            <v>0</v>
          </cell>
        </row>
        <row r="131">
          <cell r="C131" t="str">
            <v>030400</v>
          </cell>
          <cell r="D131" t="str">
            <v>030400 Запас - компьюторные  программыНалоговыйУчет</v>
          </cell>
          <cell r="E131">
            <v>0</v>
          </cell>
          <cell r="F131">
            <v>0</v>
          </cell>
          <cell r="G131">
            <v>0</v>
          </cell>
          <cell r="H131">
            <v>0</v>
          </cell>
        </row>
        <row r="132">
          <cell r="C132" t="str">
            <v>030410</v>
          </cell>
          <cell r="D132" t="str">
            <v>030410 Накопл.амортизация - комп.прогр.налоговый учет</v>
          </cell>
          <cell r="E132">
            <v>0</v>
          </cell>
          <cell r="F132">
            <v>0</v>
          </cell>
          <cell r="G132">
            <v>0</v>
          </cell>
          <cell r="H132">
            <v>0</v>
          </cell>
        </row>
        <row r="133">
          <cell r="C133" t="str">
            <v>030415</v>
          </cell>
          <cell r="D133" t="str">
            <v>030415 Накопл.амортизация - комп.прогр.налоговый учетОсоб</v>
          </cell>
          <cell r="E133">
            <v>0</v>
          </cell>
          <cell r="F133">
            <v>0</v>
          </cell>
          <cell r="G133">
            <v>0</v>
          </cell>
          <cell r="H133">
            <v>0</v>
          </cell>
        </row>
        <row r="134">
          <cell r="C134" t="str">
            <v>030450</v>
          </cell>
          <cell r="D134" t="str">
            <v>030450 Переоценка- класс оценки 201НалоговыйУчет</v>
          </cell>
          <cell r="E134">
            <v>0</v>
          </cell>
          <cell r="F134">
            <v>0</v>
          </cell>
          <cell r="G134">
            <v>0</v>
          </cell>
          <cell r="H134">
            <v>0</v>
          </cell>
        </row>
        <row r="135">
          <cell r="C135" t="str">
            <v>030500</v>
          </cell>
          <cell r="D135" t="str">
            <v>030500 Запас - класс оценки 202Налоговый Учет</v>
          </cell>
          <cell r="E135">
            <v>0</v>
          </cell>
          <cell r="F135">
            <v>0</v>
          </cell>
          <cell r="G135">
            <v>0</v>
          </cell>
          <cell r="H135">
            <v>0</v>
          </cell>
        </row>
        <row r="136">
          <cell r="C136" t="str">
            <v>030510</v>
          </cell>
          <cell r="D136" t="str">
            <v>030510 Накопл.амортизация - класс оценки 202НалоговыйУчет</v>
          </cell>
          <cell r="E136">
            <v>0</v>
          </cell>
          <cell r="F136">
            <v>0</v>
          </cell>
          <cell r="G136">
            <v>0</v>
          </cell>
          <cell r="H136">
            <v>0</v>
          </cell>
        </row>
        <row r="137">
          <cell r="C137" t="str">
            <v>030515</v>
          </cell>
          <cell r="D137" t="str">
            <v>030515 Накопл.амортизация - класс оценки 202НалоговыйУчет</v>
          </cell>
          <cell r="E137">
            <v>0</v>
          </cell>
          <cell r="F137">
            <v>0</v>
          </cell>
          <cell r="G137">
            <v>0</v>
          </cell>
          <cell r="H137">
            <v>0</v>
          </cell>
        </row>
        <row r="138">
          <cell r="C138" t="str">
            <v>030550</v>
          </cell>
          <cell r="D138" t="str">
            <v>030550 Переоценка- класс оценки 202Налоговый Учет</v>
          </cell>
          <cell r="E138">
            <v>0</v>
          </cell>
          <cell r="F138">
            <v>0</v>
          </cell>
          <cell r="G138">
            <v>0</v>
          </cell>
          <cell r="H138">
            <v>0</v>
          </cell>
        </row>
        <row r="139">
          <cell r="C139" t="str">
            <v>030600</v>
          </cell>
          <cell r="D139" t="str">
            <v>030600 Запас - класс оценки 203Налоговый Учет</v>
          </cell>
          <cell r="E139">
            <v>0</v>
          </cell>
          <cell r="F139">
            <v>0</v>
          </cell>
          <cell r="G139">
            <v>0</v>
          </cell>
          <cell r="H139">
            <v>0</v>
          </cell>
        </row>
        <row r="140">
          <cell r="C140" t="str">
            <v>030610</v>
          </cell>
          <cell r="D140" t="str">
            <v>030610 Накопл.амортизация - класс оценки 203НалоговыйУчет</v>
          </cell>
          <cell r="E140">
            <v>0</v>
          </cell>
          <cell r="F140">
            <v>0</v>
          </cell>
          <cell r="G140">
            <v>0</v>
          </cell>
          <cell r="H140">
            <v>0</v>
          </cell>
        </row>
        <row r="141">
          <cell r="C141" t="str">
            <v>030615</v>
          </cell>
          <cell r="D141" t="str">
            <v>030615 Накопл.амортизация - класс оценки 203НалоговыйУчет</v>
          </cell>
          <cell r="E141">
            <v>0</v>
          </cell>
          <cell r="F141">
            <v>0</v>
          </cell>
          <cell r="G141">
            <v>0</v>
          </cell>
          <cell r="H141">
            <v>0</v>
          </cell>
        </row>
        <row r="142">
          <cell r="C142" t="str">
            <v>030650</v>
          </cell>
          <cell r="D142" t="str">
            <v>030650 Переоценка- класс оценки 203Налоговый Учет</v>
          </cell>
          <cell r="E142">
            <v>0</v>
          </cell>
          <cell r="F142">
            <v>0</v>
          </cell>
          <cell r="G142">
            <v>0</v>
          </cell>
          <cell r="H142">
            <v>0</v>
          </cell>
        </row>
        <row r="143">
          <cell r="C143" t="str">
            <v>030700</v>
          </cell>
          <cell r="D143" t="str">
            <v>030700 НКС 800 класс налоговый учет</v>
          </cell>
          <cell r="E143">
            <v>0</v>
          </cell>
          <cell r="F143">
            <v>0</v>
          </cell>
          <cell r="G143">
            <v>0</v>
          </cell>
          <cell r="H143">
            <v>0</v>
          </cell>
        </row>
        <row r="144">
          <cell r="C144" t="str">
            <v>030710</v>
          </cell>
          <cell r="D144" t="str">
            <v>030710 НКС 803 класс налоговый учет</v>
          </cell>
          <cell r="E144">
            <v>0</v>
          </cell>
          <cell r="F144">
            <v>0</v>
          </cell>
          <cell r="G144">
            <v>0</v>
          </cell>
          <cell r="H144">
            <v>0</v>
          </cell>
        </row>
        <row r="145">
          <cell r="C145" t="str">
            <v>030720</v>
          </cell>
          <cell r="D145" t="str">
            <v>030720 НКС 802 класс налоговый учет</v>
          </cell>
          <cell r="E145">
            <v>0</v>
          </cell>
          <cell r="F145">
            <v>0</v>
          </cell>
          <cell r="G145">
            <v>0</v>
          </cell>
          <cell r="H145">
            <v>0</v>
          </cell>
        </row>
        <row r="146">
          <cell r="C146" t="str">
            <v>030730</v>
          </cell>
          <cell r="D146" t="str">
            <v>030730 НКС 805 класс налоговый учет</v>
          </cell>
          <cell r="E146">
            <v>0</v>
          </cell>
          <cell r="F146">
            <v>0</v>
          </cell>
          <cell r="G146">
            <v>0</v>
          </cell>
          <cell r="H146">
            <v>0</v>
          </cell>
        </row>
        <row r="147">
          <cell r="C147" t="str">
            <v>030740</v>
          </cell>
          <cell r="D147" t="str">
            <v>030740 НКС 804 класс налоговый учет</v>
          </cell>
          <cell r="E147">
            <v>0</v>
          </cell>
          <cell r="F147">
            <v>0</v>
          </cell>
          <cell r="G147">
            <v>0</v>
          </cell>
          <cell r="H147">
            <v>0</v>
          </cell>
        </row>
        <row r="148">
          <cell r="C148" t="str">
            <v>030750</v>
          </cell>
          <cell r="D148" t="str">
            <v>030750 НКС 801 класс налоговый учет</v>
          </cell>
          <cell r="E148">
            <v>0</v>
          </cell>
          <cell r="F148">
            <v>0</v>
          </cell>
          <cell r="G148">
            <v>0</v>
          </cell>
          <cell r="H148">
            <v>0</v>
          </cell>
        </row>
        <row r="149">
          <cell r="C149" t="str">
            <v>030760</v>
          </cell>
          <cell r="D149" t="str">
            <v>030760 НКС 806 класс налоговый учет</v>
          </cell>
          <cell r="E149">
            <v>0</v>
          </cell>
          <cell r="F149">
            <v>0</v>
          </cell>
          <cell r="G149">
            <v>0</v>
          </cell>
          <cell r="H149">
            <v>0</v>
          </cell>
        </row>
        <row r="150">
          <cell r="C150" t="str">
            <v>030770</v>
          </cell>
          <cell r="D150" t="str">
            <v>030770 НКС 807класс налоговый учет</v>
          </cell>
          <cell r="E150">
            <v>0</v>
          </cell>
          <cell r="F150">
            <v>0</v>
          </cell>
          <cell r="G150">
            <v>0</v>
          </cell>
          <cell r="H150">
            <v>0</v>
          </cell>
        </row>
        <row r="151">
          <cell r="C151" t="str">
            <v>030800</v>
          </cell>
          <cell r="D151" t="str">
            <v>030800 Финансовые вложения Налоговый учет</v>
          </cell>
          <cell r="E151">
            <v>0</v>
          </cell>
          <cell r="F151">
            <v>0</v>
          </cell>
          <cell r="G151">
            <v>0</v>
          </cell>
          <cell r="H151">
            <v>0</v>
          </cell>
        </row>
        <row r="152">
          <cell r="C152" t="str">
            <v>030850</v>
          </cell>
          <cell r="D152" t="str">
            <v>030850 ПереоцНКС Налоговый учет</v>
          </cell>
          <cell r="E152">
            <v>0</v>
          </cell>
          <cell r="F152">
            <v>0</v>
          </cell>
          <cell r="G152">
            <v>0</v>
          </cell>
          <cell r="H152">
            <v>0</v>
          </cell>
        </row>
        <row r="153">
          <cell r="C153" t="str">
            <v>030900</v>
          </cell>
          <cell r="D153" t="str">
            <v>030900 Земельные участки Налоговый Учет</v>
          </cell>
          <cell r="E153">
            <v>0</v>
          </cell>
          <cell r="F153">
            <v>0</v>
          </cell>
          <cell r="G153">
            <v>0</v>
          </cell>
          <cell r="H153">
            <v>0</v>
          </cell>
        </row>
        <row r="154">
          <cell r="C154" t="str">
            <v>031000</v>
          </cell>
          <cell r="D154" t="str">
            <v>031000 Авансы, выданные на материальные ценности (товары)</v>
          </cell>
          <cell r="E154" t="str">
            <v>162,6</v>
          </cell>
          <cell r="F154">
            <v>47767240.399999999</v>
          </cell>
          <cell r="G154">
            <v>18190609.809999999</v>
          </cell>
          <cell r="H154">
            <v>29576630.59</v>
          </cell>
        </row>
        <row r="155">
          <cell r="C155" t="str">
            <v>031090</v>
          </cell>
          <cell r="D155" t="str">
            <v>031090 Авансы товары(корр.счет)</v>
          </cell>
          <cell r="E155">
            <v>0</v>
          </cell>
          <cell r="F155">
            <v>0</v>
          </cell>
          <cell r="G155">
            <v>0</v>
          </cell>
          <cell r="H155">
            <v>0</v>
          </cell>
        </row>
        <row r="156">
          <cell r="C156" t="str">
            <v>031099</v>
          </cell>
          <cell r="D156" t="str">
            <v>031099 Авансы товары (корр.счет)</v>
          </cell>
          <cell r="E156">
            <v>0</v>
          </cell>
          <cell r="F156">
            <v>0</v>
          </cell>
          <cell r="G156">
            <v>0</v>
          </cell>
          <cell r="H156">
            <v>0</v>
          </cell>
        </row>
        <row r="157">
          <cell r="C157" t="str">
            <v>032000</v>
          </cell>
          <cell r="D157" t="str">
            <v>032000 Доход от чрезвычайных обстоятельствНалогУчет</v>
          </cell>
          <cell r="E157">
            <v>0</v>
          </cell>
          <cell r="F157">
            <v>0</v>
          </cell>
          <cell r="G157">
            <v>0</v>
          </cell>
          <cell r="H157">
            <v>0</v>
          </cell>
        </row>
        <row r="158">
          <cell r="C158" t="str">
            <v>032001</v>
          </cell>
          <cell r="D158" t="str">
            <v>032001 Перенос результата текущего года Налоговый учет</v>
          </cell>
          <cell r="E158">
            <v>0</v>
          </cell>
          <cell r="F158">
            <v>0</v>
          </cell>
          <cell r="G158">
            <v>0</v>
          </cell>
          <cell r="H158">
            <v>0</v>
          </cell>
        </row>
        <row r="159">
          <cell r="C159" t="str">
            <v>032010</v>
          </cell>
          <cell r="D159" t="str">
            <v>032010 Амортизация зданияНалоговыйУчет</v>
          </cell>
          <cell r="E159">
            <v>0</v>
          </cell>
          <cell r="F159">
            <v>0</v>
          </cell>
          <cell r="G159">
            <v>0</v>
          </cell>
          <cell r="H159">
            <v>0</v>
          </cell>
        </row>
        <row r="160">
          <cell r="C160" t="str">
            <v>032015</v>
          </cell>
          <cell r="D160" t="str">
            <v>032015 Амортизация зданияНалоговыйУчет Особая</v>
          </cell>
          <cell r="E160">
            <v>0</v>
          </cell>
          <cell r="F160">
            <v>0</v>
          </cell>
          <cell r="G160">
            <v>0</v>
          </cell>
          <cell r="H160">
            <v>0</v>
          </cell>
        </row>
        <row r="161">
          <cell r="C161" t="str">
            <v>032020</v>
          </cell>
          <cell r="D161" t="str">
            <v>032020 АмортизацияПроизводстОборудованияНалоговыйУчет</v>
          </cell>
          <cell r="E161">
            <v>0</v>
          </cell>
          <cell r="F161">
            <v>0</v>
          </cell>
          <cell r="G161">
            <v>0</v>
          </cell>
          <cell r="H161">
            <v>0</v>
          </cell>
        </row>
        <row r="162">
          <cell r="C162" t="str">
            <v>032025</v>
          </cell>
          <cell r="D162" t="str">
            <v>032025 АмортизацияПроизводстОборудованияНалоговыйУчетОсоб</v>
          </cell>
          <cell r="E162">
            <v>0</v>
          </cell>
          <cell r="F162">
            <v>0</v>
          </cell>
          <cell r="G162">
            <v>0</v>
          </cell>
          <cell r="H162">
            <v>0</v>
          </cell>
        </row>
        <row r="163">
          <cell r="C163" t="str">
            <v>032030</v>
          </cell>
          <cell r="D163" t="str">
            <v>032030 Амортизация  оборудования налоговый учет</v>
          </cell>
          <cell r="E163">
            <v>0</v>
          </cell>
          <cell r="F163">
            <v>0</v>
          </cell>
          <cell r="G163">
            <v>0</v>
          </cell>
          <cell r="H163">
            <v>0</v>
          </cell>
        </row>
        <row r="164">
          <cell r="C164" t="str">
            <v>032035</v>
          </cell>
          <cell r="D164" t="str">
            <v>032035 Амортизация  оборудования налоговый учетОсобая</v>
          </cell>
          <cell r="E164">
            <v>0</v>
          </cell>
          <cell r="F164">
            <v>0</v>
          </cell>
          <cell r="G164">
            <v>0</v>
          </cell>
          <cell r="H164">
            <v>0</v>
          </cell>
        </row>
        <row r="165">
          <cell r="C165" t="str">
            <v>032040</v>
          </cell>
          <cell r="D165" t="str">
            <v>032040 Амортизация - класс оценки 201НалоговыйУчет</v>
          </cell>
          <cell r="E165">
            <v>0</v>
          </cell>
          <cell r="F165">
            <v>0</v>
          </cell>
          <cell r="G165">
            <v>0</v>
          </cell>
          <cell r="H165">
            <v>0</v>
          </cell>
        </row>
        <row r="166">
          <cell r="C166" t="str">
            <v>032045</v>
          </cell>
          <cell r="D166" t="str">
            <v>032045 АмортизацияПроизводстОборудованияНалоговыйУчетОсоб</v>
          </cell>
          <cell r="E166">
            <v>0</v>
          </cell>
          <cell r="F166">
            <v>0</v>
          </cell>
          <cell r="G166">
            <v>0</v>
          </cell>
          <cell r="H166">
            <v>0</v>
          </cell>
        </row>
        <row r="167">
          <cell r="C167" t="str">
            <v>032080</v>
          </cell>
          <cell r="D167" t="str">
            <v>032080 Списание фин. вложений Налоговый</v>
          </cell>
          <cell r="E167">
            <v>0</v>
          </cell>
          <cell r="F167">
            <v>0</v>
          </cell>
          <cell r="G167">
            <v>0</v>
          </cell>
          <cell r="H167">
            <v>0</v>
          </cell>
        </row>
        <row r="168">
          <cell r="C168" t="str">
            <v>032100</v>
          </cell>
          <cell r="D168" t="str">
            <v>032100 Прибыль из выбытия ОснСредствНалоговыйУчет</v>
          </cell>
          <cell r="E168">
            <v>0</v>
          </cell>
          <cell r="F168">
            <v>0</v>
          </cell>
          <cell r="G168">
            <v>0</v>
          </cell>
          <cell r="H168">
            <v>0</v>
          </cell>
        </row>
        <row r="169">
          <cell r="C169" t="str">
            <v>032120</v>
          </cell>
          <cell r="D169" t="str">
            <v>032120 Прибыль из выбытия ОснСредствНалоговыйУчет</v>
          </cell>
          <cell r="E169">
            <v>0</v>
          </cell>
          <cell r="F169">
            <v>0</v>
          </cell>
          <cell r="G169">
            <v>0</v>
          </cell>
          <cell r="H169">
            <v>0</v>
          </cell>
        </row>
        <row r="170">
          <cell r="C170" t="str">
            <v>032130</v>
          </cell>
          <cell r="D170" t="str">
            <v>032130 Прибыль из выбытия ОснСредствНалоговыйУчет СМР</v>
          </cell>
          <cell r="E170">
            <v>0</v>
          </cell>
          <cell r="F170">
            <v>0</v>
          </cell>
          <cell r="G170">
            <v>0</v>
          </cell>
          <cell r="H170">
            <v>0</v>
          </cell>
        </row>
        <row r="171">
          <cell r="C171" t="str">
            <v>032180</v>
          </cell>
          <cell r="D171" t="str">
            <v>032180 Прибыль от выбытия фин. вложений</v>
          </cell>
          <cell r="E171">
            <v>0</v>
          </cell>
          <cell r="F171">
            <v>0</v>
          </cell>
          <cell r="G171">
            <v>0</v>
          </cell>
          <cell r="H171">
            <v>0</v>
          </cell>
        </row>
        <row r="172">
          <cell r="C172" t="str">
            <v>032200</v>
          </cell>
          <cell r="D172" t="str">
            <v>032200 Убыток из выбытия ОснСредствНалоговыйУчет</v>
          </cell>
          <cell r="E172">
            <v>0</v>
          </cell>
          <cell r="F172">
            <v>0</v>
          </cell>
          <cell r="G172">
            <v>0</v>
          </cell>
          <cell r="H172">
            <v>0</v>
          </cell>
        </row>
        <row r="173">
          <cell r="C173" t="str">
            <v>032220</v>
          </cell>
          <cell r="D173" t="str">
            <v>032220 Убыток из выбытия ОснСредствНалоговыйУчет Земли</v>
          </cell>
          <cell r="E173">
            <v>0</v>
          </cell>
          <cell r="F173">
            <v>0</v>
          </cell>
          <cell r="G173">
            <v>0</v>
          </cell>
          <cell r="H173">
            <v>0</v>
          </cell>
        </row>
        <row r="174">
          <cell r="C174" t="str">
            <v>032280</v>
          </cell>
          <cell r="D174" t="str">
            <v>032280 Убыток от выбытия фин. вложений</v>
          </cell>
          <cell r="E174">
            <v>0</v>
          </cell>
          <cell r="F174">
            <v>0</v>
          </cell>
          <cell r="G174">
            <v>0</v>
          </cell>
          <cell r="H174">
            <v>0</v>
          </cell>
        </row>
        <row r="175">
          <cell r="C175" t="str">
            <v>032300</v>
          </cell>
          <cell r="D175" t="str">
            <v>032300 Выручка от выбытия основных средствНалоговйУчет</v>
          </cell>
          <cell r="E175">
            <v>0</v>
          </cell>
          <cell r="F175">
            <v>0</v>
          </cell>
          <cell r="G175">
            <v>0</v>
          </cell>
          <cell r="H175">
            <v>0</v>
          </cell>
        </row>
        <row r="176">
          <cell r="C176" t="str">
            <v>032320</v>
          </cell>
          <cell r="D176" t="str">
            <v>032320 Убыток из выбытия ОснСредствНалоговыйУчет СМР</v>
          </cell>
          <cell r="E176">
            <v>0</v>
          </cell>
          <cell r="F176">
            <v>0</v>
          </cell>
          <cell r="G176">
            <v>0</v>
          </cell>
          <cell r="H176">
            <v>0</v>
          </cell>
        </row>
        <row r="177">
          <cell r="C177" t="str">
            <v>032400</v>
          </cell>
          <cell r="D177" t="str">
            <v>032400 себ-ть ОС в продажных ценах налоговый учет</v>
          </cell>
          <cell r="E177">
            <v>0</v>
          </cell>
          <cell r="F177">
            <v>0</v>
          </cell>
          <cell r="G177">
            <v>0</v>
          </cell>
          <cell r="H177">
            <v>0</v>
          </cell>
        </row>
        <row r="178">
          <cell r="C178" t="str">
            <v>032420</v>
          </cell>
          <cell r="D178" t="str">
            <v>032420 себ-ть земель налоговый учет</v>
          </cell>
          <cell r="E178">
            <v>0</v>
          </cell>
          <cell r="F178">
            <v>0</v>
          </cell>
          <cell r="G178">
            <v>0</v>
          </cell>
          <cell r="H178">
            <v>0</v>
          </cell>
        </row>
        <row r="179">
          <cell r="C179" t="str">
            <v>032430</v>
          </cell>
          <cell r="D179" t="str">
            <v>032430 себ-тьСМР налоговый учет</v>
          </cell>
          <cell r="E179">
            <v>0</v>
          </cell>
          <cell r="F179">
            <v>0</v>
          </cell>
          <cell r="G179">
            <v>0</v>
          </cell>
          <cell r="H179">
            <v>0</v>
          </cell>
        </row>
        <row r="180">
          <cell r="C180" t="str">
            <v>032480</v>
          </cell>
          <cell r="D180" t="str">
            <v>032480 Себ-ть фин. вложений налоговый</v>
          </cell>
          <cell r="E180">
            <v>0</v>
          </cell>
          <cell r="F180">
            <v>0</v>
          </cell>
          <cell r="G180">
            <v>0</v>
          </cell>
          <cell r="H180">
            <v>0</v>
          </cell>
        </row>
        <row r="181">
          <cell r="C181" t="str">
            <v>032500</v>
          </cell>
          <cell r="D181" t="str">
            <v>032500 Доход от корректировки амортизации налоговый учет</v>
          </cell>
          <cell r="E181">
            <v>0</v>
          </cell>
          <cell r="F181">
            <v>0</v>
          </cell>
          <cell r="G181">
            <v>0</v>
          </cell>
          <cell r="H181">
            <v>0</v>
          </cell>
        </row>
        <row r="182">
          <cell r="C182" t="str">
            <v>032515</v>
          </cell>
          <cell r="D182" t="str">
            <v>032515 Резерв переоценки ОС, НМА (налог)</v>
          </cell>
          <cell r="E182">
            <v>0</v>
          </cell>
          <cell r="F182">
            <v>0</v>
          </cell>
          <cell r="G182">
            <v>0</v>
          </cell>
          <cell r="H182">
            <v>0</v>
          </cell>
        </row>
        <row r="183">
          <cell r="C183" t="str">
            <v>032600</v>
          </cell>
          <cell r="D183" t="str">
            <v>032600 КорректировкиПриОприходованииОСзаднимЧислНалогУчет</v>
          </cell>
          <cell r="E183">
            <v>0</v>
          </cell>
          <cell r="F183">
            <v>0</v>
          </cell>
          <cell r="G183">
            <v>0</v>
          </cell>
          <cell r="H183">
            <v>0</v>
          </cell>
        </row>
        <row r="184">
          <cell r="C184" t="str">
            <v>032800</v>
          </cell>
          <cell r="D184" t="str">
            <v>032800 Выручка от выбытия фин. вложений Налоговый</v>
          </cell>
          <cell r="E184">
            <v>0</v>
          </cell>
          <cell r="F184">
            <v>0</v>
          </cell>
          <cell r="G184">
            <v>0</v>
          </cell>
          <cell r="H184">
            <v>0</v>
          </cell>
        </row>
        <row r="185">
          <cell r="C185" t="str">
            <v>033000</v>
          </cell>
          <cell r="D185" t="str">
            <v>033000 Авансы, выданные на реконструкцию основных средств</v>
          </cell>
          <cell r="E185">
            <v>0</v>
          </cell>
          <cell r="F185">
            <v>0</v>
          </cell>
          <cell r="G185">
            <v>0</v>
          </cell>
          <cell r="H185">
            <v>0</v>
          </cell>
        </row>
        <row r="186">
          <cell r="C186" t="str">
            <v>034000</v>
          </cell>
          <cell r="D186" t="str">
            <v>034000 Авансы, выданные на закупку, монтаж осн.средств</v>
          </cell>
          <cell r="E186" t="str">
            <v>69,7-</v>
          </cell>
          <cell r="F186">
            <v>174050416.69</v>
          </cell>
          <cell r="G186">
            <v>573562348.87</v>
          </cell>
          <cell r="H186">
            <v>-399511932.18000001</v>
          </cell>
        </row>
        <row r="187">
          <cell r="C187" t="str">
            <v>034010</v>
          </cell>
          <cell r="D187" t="str">
            <v>034010 Авансы, выданные на закупку, монтаж осн.средств</v>
          </cell>
          <cell r="E187">
            <v>0</v>
          </cell>
          <cell r="F187">
            <v>0</v>
          </cell>
          <cell r="G187">
            <v>0</v>
          </cell>
          <cell r="H187">
            <v>0</v>
          </cell>
        </row>
        <row r="188">
          <cell r="C188" t="str">
            <v>034090</v>
          </cell>
          <cell r="D188" t="str">
            <v>034090 Авансы ОС(корр.счет)</v>
          </cell>
          <cell r="E188">
            <v>0</v>
          </cell>
          <cell r="F188">
            <v>0</v>
          </cell>
          <cell r="G188">
            <v>0</v>
          </cell>
          <cell r="H188">
            <v>0</v>
          </cell>
        </row>
        <row r="189">
          <cell r="C189" t="str">
            <v>035000</v>
          </cell>
          <cell r="D189" t="str">
            <v>035000 Авансы на закупку ОС</v>
          </cell>
          <cell r="E189" t="str">
            <v>100,0-</v>
          </cell>
          <cell r="F189">
            <v>0</v>
          </cell>
          <cell r="G189">
            <v>13518414.970000001</v>
          </cell>
          <cell r="H189">
            <v>-13518414.970000001</v>
          </cell>
        </row>
        <row r="190">
          <cell r="C190" t="str">
            <v>035099</v>
          </cell>
          <cell r="D190" t="str">
            <v>035099 Авансы ОС (корр.счет)</v>
          </cell>
          <cell r="E190" t="str">
            <v>441 038,4-</v>
          </cell>
          <cell r="F190">
            <v>-3282830.7</v>
          </cell>
          <cell r="G190">
            <v>744.51</v>
          </cell>
          <cell r="H190">
            <v>-3283575.21</v>
          </cell>
        </row>
        <row r="191">
          <cell r="C191" t="str">
            <v>036000</v>
          </cell>
          <cell r="D191" t="str">
            <v>036000 Авансы, выданные на услуги</v>
          </cell>
          <cell r="E191" t="str">
            <v>92,1-</v>
          </cell>
          <cell r="F191">
            <v>14836103.23</v>
          </cell>
          <cell r="G191">
            <v>188578452.31</v>
          </cell>
          <cell r="H191">
            <v>-173742349.08000001</v>
          </cell>
        </row>
        <row r="192">
          <cell r="C192" t="str">
            <v>036090</v>
          </cell>
          <cell r="D192" t="str">
            <v>036090 Авансы услуги(корр.счет)</v>
          </cell>
          <cell r="E192">
            <v>0</v>
          </cell>
          <cell r="F192">
            <v>0</v>
          </cell>
          <cell r="G192">
            <v>0</v>
          </cell>
          <cell r="H192">
            <v>0</v>
          </cell>
        </row>
        <row r="193">
          <cell r="C193" t="str">
            <v>036099</v>
          </cell>
          <cell r="D193" t="str">
            <v>036099 Авансы услуги (корр.счет)</v>
          </cell>
          <cell r="E193">
            <v>0</v>
          </cell>
          <cell r="F193">
            <v>0</v>
          </cell>
          <cell r="G193">
            <v>0</v>
          </cell>
          <cell r="H193">
            <v>0</v>
          </cell>
        </row>
        <row r="194">
          <cell r="C194" t="str">
            <v>036200</v>
          </cell>
          <cell r="D194" t="str">
            <v>036200 Авансы, выданные (реклассификация)</v>
          </cell>
          <cell r="E194" t="str">
            <v>100,0</v>
          </cell>
          <cell r="F194">
            <v>0</v>
          </cell>
          <cell r="G194">
            <v>-167500000</v>
          </cell>
          <cell r="H194">
            <v>167500000</v>
          </cell>
        </row>
        <row r="195">
          <cell r="C195" t="str">
            <v>037000</v>
          </cell>
          <cell r="D195" t="str">
            <v>037000 Авансы, выданные подотчетным лицам</v>
          </cell>
          <cell r="E195">
            <v>0</v>
          </cell>
          <cell r="F195">
            <v>0</v>
          </cell>
          <cell r="G195">
            <v>0</v>
          </cell>
          <cell r="H195">
            <v>0</v>
          </cell>
        </row>
        <row r="196">
          <cell r="C196" t="str">
            <v>037099</v>
          </cell>
          <cell r="D196" t="str">
            <v>037099 Авансы подотч.л (корр.счет)</v>
          </cell>
          <cell r="E196">
            <v>0</v>
          </cell>
          <cell r="F196">
            <v>0</v>
          </cell>
          <cell r="G196">
            <v>0</v>
          </cell>
          <cell r="H196">
            <v>0</v>
          </cell>
        </row>
        <row r="197">
          <cell r="C197" t="str">
            <v>038000</v>
          </cell>
          <cell r="D197" t="str">
            <v>038000 Авансы, выданные за рубеж (rand)</v>
          </cell>
          <cell r="E197">
            <v>0</v>
          </cell>
          <cell r="F197">
            <v>0</v>
          </cell>
          <cell r="G197">
            <v>0</v>
          </cell>
          <cell r="H197">
            <v>0</v>
          </cell>
        </row>
        <row r="198">
          <cell r="C198" t="str">
            <v>038099</v>
          </cell>
          <cell r="D198" t="str">
            <v>038099 Авансы фин.услуги (корр.счет)</v>
          </cell>
          <cell r="E198">
            <v>0</v>
          </cell>
          <cell r="F198">
            <v>0</v>
          </cell>
          <cell r="G198">
            <v>0</v>
          </cell>
          <cell r="H198">
            <v>0</v>
          </cell>
        </row>
        <row r="199">
          <cell r="C199" t="str">
            <v>038200</v>
          </cell>
          <cell r="D199" t="str">
            <v>038200 Авансы, выданные аффилированным лицам</v>
          </cell>
          <cell r="E199">
            <v>0</v>
          </cell>
          <cell r="F199">
            <v>0</v>
          </cell>
          <cell r="G199">
            <v>0</v>
          </cell>
          <cell r="H199">
            <v>0</v>
          </cell>
        </row>
        <row r="200">
          <cell r="C200" t="str">
            <v>038290</v>
          </cell>
          <cell r="D200" t="str">
            <v>038290 Авансы, выданные аффилированным лицам(КоррСчет)</v>
          </cell>
          <cell r="E200">
            <v>0</v>
          </cell>
          <cell r="F200">
            <v>0</v>
          </cell>
          <cell r="G200">
            <v>0</v>
          </cell>
          <cell r="H200">
            <v>0</v>
          </cell>
        </row>
        <row r="201">
          <cell r="C201" t="str">
            <v>039000</v>
          </cell>
          <cell r="D201" t="str">
            <v>039000 Прочие выданные авансы памятные позиции</v>
          </cell>
          <cell r="E201">
            <v>0</v>
          </cell>
          <cell r="F201">
            <v>0</v>
          </cell>
          <cell r="G201">
            <v>0</v>
          </cell>
          <cell r="H201">
            <v>0</v>
          </cell>
        </row>
        <row r="202">
          <cell r="C202" t="str">
            <v>039099</v>
          </cell>
          <cell r="D202" t="str">
            <v>039099 Авансы прочие(корр.счет)</v>
          </cell>
          <cell r="E202">
            <v>0</v>
          </cell>
          <cell r="F202">
            <v>0</v>
          </cell>
          <cell r="G202">
            <v>0</v>
          </cell>
          <cell r="H202">
            <v>0</v>
          </cell>
        </row>
        <row r="203">
          <cell r="C203" t="str">
            <v>045000</v>
          </cell>
          <cell r="D203" t="str">
            <v>045000 Ценные бумаги основного капитала (прочие)</v>
          </cell>
          <cell r="E203">
            <v>0</v>
          </cell>
          <cell r="F203">
            <v>0</v>
          </cell>
          <cell r="G203">
            <v>0</v>
          </cell>
          <cell r="H203">
            <v>0</v>
          </cell>
        </row>
        <row r="204">
          <cell r="C204" t="str">
            <v>045010</v>
          </cell>
          <cell r="D204" t="str">
            <v>045010 Облигации</v>
          </cell>
          <cell r="E204">
            <v>0</v>
          </cell>
          <cell r="F204">
            <v>0</v>
          </cell>
          <cell r="G204">
            <v>0</v>
          </cell>
          <cell r="H204">
            <v>0</v>
          </cell>
        </row>
        <row r="205">
          <cell r="C205" t="str">
            <v>045020</v>
          </cell>
          <cell r="D205" t="str">
            <v>045020 Акции</v>
          </cell>
          <cell r="E205">
            <v>0</v>
          </cell>
          <cell r="F205">
            <v>0</v>
          </cell>
          <cell r="G205">
            <v>0</v>
          </cell>
          <cell r="H205">
            <v>0</v>
          </cell>
        </row>
        <row r="206">
          <cell r="C206" t="str">
            <v>045030</v>
          </cell>
          <cell r="D206" t="str">
            <v>045030 Акции внешних фирм</v>
          </cell>
          <cell r="E206">
            <v>0</v>
          </cell>
          <cell r="F206">
            <v>0</v>
          </cell>
          <cell r="G206">
            <v>0</v>
          </cell>
          <cell r="H206">
            <v>0</v>
          </cell>
        </row>
        <row r="207">
          <cell r="C207" t="str">
            <v>062110</v>
          </cell>
          <cell r="D207" t="str">
            <v>062110 Ссуды кредитных учреждений, краткосрочные,руб.</v>
          </cell>
          <cell r="E207" t="str">
            <v>55,0</v>
          </cell>
          <cell r="F207">
            <v>-270000000</v>
          </cell>
          <cell r="G207">
            <v>-600000000</v>
          </cell>
          <cell r="H207">
            <v>330000000</v>
          </cell>
        </row>
        <row r="208">
          <cell r="C208" t="str">
            <v>062120</v>
          </cell>
          <cell r="D208" t="str">
            <v>062120 Ссуды кредитных учреждений, долгосрочные,руб.</v>
          </cell>
          <cell r="E208">
            <v>0</v>
          </cell>
          <cell r="F208">
            <v>-100000000</v>
          </cell>
          <cell r="G208">
            <v>0</v>
          </cell>
          <cell r="H208">
            <v>-100000000</v>
          </cell>
        </row>
        <row r="209">
          <cell r="C209" t="str">
            <v>062130</v>
          </cell>
          <cell r="D209" t="str">
            <v>062130 Проценты кредитных учреждений, краткосрочные руб</v>
          </cell>
          <cell r="E209" t="str">
            <v>44,7-</v>
          </cell>
          <cell r="F209">
            <v>-1546728.03</v>
          </cell>
          <cell r="G209">
            <v>-1068839.31</v>
          </cell>
          <cell r="H209">
            <v>-477888.72</v>
          </cell>
        </row>
        <row r="210">
          <cell r="C210" t="str">
            <v>062140</v>
          </cell>
          <cell r="D210" t="str">
            <v>062140 Проценты кредитных учреждений, долгосрочные руб.</v>
          </cell>
          <cell r="E210">
            <v>0</v>
          </cell>
          <cell r="F210">
            <v>-383446.17</v>
          </cell>
          <cell r="G210">
            <v>0</v>
          </cell>
          <cell r="H210">
            <v>-383446.17</v>
          </cell>
        </row>
        <row r="211">
          <cell r="C211" t="str">
            <v>062210</v>
          </cell>
          <cell r="D211" t="str">
            <v>062210 Ссуды кредитных учреждений, краткосрочные,валюта</v>
          </cell>
          <cell r="E211" t="str">
            <v>8,0</v>
          </cell>
          <cell r="F211">
            <v>-273045320</v>
          </cell>
          <cell r="G211">
            <v>-296682850</v>
          </cell>
          <cell r="H211">
            <v>23637530</v>
          </cell>
        </row>
        <row r="212">
          <cell r="C212" t="str">
            <v>062220</v>
          </cell>
          <cell r="D212" t="str">
            <v>062220 Ссуды кредитных учреждений, долгосрочные,валют.</v>
          </cell>
          <cell r="E212" t="str">
            <v>36,9</v>
          </cell>
          <cell r="F212">
            <v>-799482357.96000004</v>
          </cell>
          <cell r="G212">
            <v>-1266577428</v>
          </cell>
          <cell r="H212">
            <v>467095070.04000002</v>
          </cell>
        </row>
        <row r="213">
          <cell r="C213" t="str">
            <v>062230</v>
          </cell>
          <cell r="D213" t="str">
            <v>062230 Проценты кредитных учреждений, краткосрочные вал</v>
          </cell>
          <cell r="E213" t="str">
            <v>71,7</v>
          </cell>
          <cell r="F213">
            <v>-973152.08</v>
          </cell>
          <cell r="G213">
            <v>-3434680.88</v>
          </cell>
          <cell r="H213">
            <v>2461528.7999999998</v>
          </cell>
        </row>
        <row r="214">
          <cell r="C214" t="str">
            <v>062240</v>
          </cell>
          <cell r="D214" t="str">
            <v>062240 Проценты кредитных учреждений, долгосрочные вал.</v>
          </cell>
          <cell r="E214" t="str">
            <v>87,9</v>
          </cell>
          <cell r="F214">
            <v>-2430050.04</v>
          </cell>
          <cell r="G214">
            <v>-20166034.940000001</v>
          </cell>
          <cell r="H214">
            <v>17735984.899999999</v>
          </cell>
        </row>
        <row r="215">
          <cell r="C215" t="str">
            <v>062290</v>
          </cell>
          <cell r="D215" t="str">
            <v>062290 Краткосрочные займы(корр.счет)</v>
          </cell>
          <cell r="E215" t="str">
            <v>993,1</v>
          </cell>
          <cell r="F215">
            <v>10860922.34</v>
          </cell>
          <cell r="G215">
            <v>-1216025</v>
          </cell>
          <cell r="H215">
            <v>12076947.34</v>
          </cell>
        </row>
        <row r="216">
          <cell r="C216" t="str">
            <v>062292</v>
          </cell>
          <cell r="D216" t="str">
            <v>062292 Проценты по краткосрочным займам(корр.счет)</v>
          </cell>
          <cell r="E216" t="str">
            <v>100,0</v>
          </cell>
          <cell r="F216">
            <v>0</v>
          </cell>
          <cell r="G216">
            <v>-13152.35</v>
          </cell>
          <cell r="H216">
            <v>13152.35</v>
          </cell>
        </row>
        <row r="217">
          <cell r="C217" t="str">
            <v>062390</v>
          </cell>
          <cell r="D217" t="str">
            <v>062390 Долгосрочные займы(корр.счет)</v>
          </cell>
          <cell r="E217" t="str">
            <v>236,5</v>
          </cell>
          <cell r="F217">
            <v>28288551.59</v>
          </cell>
          <cell r="G217">
            <v>-20719884.5</v>
          </cell>
          <cell r="H217">
            <v>49008436.090000004</v>
          </cell>
        </row>
        <row r="218">
          <cell r="C218" t="str">
            <v>062392</v>
          </cell>
          <cell r="D218" t="str">
            <v>062392 Проценты по долгосрочным займам(корр.счет)</v>
          </cell>
          <cell r="E218">
            <v>0</v>
          </cell>
          <cell r="F218">
            <v>0</v>
          </cell>
          <cell r="G218">
            <v>0</v>
          </cell>
          <cell r="H218">
            <v>0</v>
          </cell>
        </row>
        <row r="219">
          <cell r="C219" t="str">
            <v>063000</v>
          </cell>
          <cell r="D219" t="str">
            <v>063000 Займы полученные от аффелированных лиц</v>
          </cell>
          <cell r="E219">
            <v>0</v>
          </cell>
          <cell r="F219">
            <v>1500000</v>
          </cell>
          <cell r="G219">
            <v>0</v>
          </cell>
          <cell r="H219">
            <v>1500000</v>
          </cell>
        </row>
        <row r="220">
          <cell r="C220" t="str">
            <v>063030</v>
          </cell>
          <cell r="D220" t="str">
            <v>063030 Проценты к уплате по займам от аффилированных лиц</v>
          </cell>
          <cell r="E220">
            <v>0</v>
          </cell>
          <cell r="F220">
            <v>0</v>
          </cell>
          <cell r="G220">
            <v>0</v>
          </cell>
          <cell r="H220">
            <v>0</v>
          </cell>
        </row>
        <row r="221">
          <cell r="C221" t="str">
            <v>063039</v>
          </cell>
          <cell r="D221" t="str">
            <v>063039 ПроцентыК уплатеПоЗаймамОтАффилированныхЛиц(кор)</v>
          </cell>
          <cell r="E221">
            <v>0</v>
          </cell>
          <cell r="F221">
            <v>0</v>
          </cell>
          <cell r="G221">
            <v>0</v>
          </cell>
          <cell r="H221">
            <v>0</v>
          </cell>
        </row>
        <row r="222">
          <cell r="C222" t="str">
            <v>063090</v>
          </cell>
          <cell r="D222" t="str">
            <v>063090 Займы полученные от аффелированных лиц (корр)</v>
          </cell>
          <cell r="E222">
            <v>0</v>
          </cell>
          <cell r="F222">
            <v>-224215.63</v>
          </cell>
          <cell r="G222">
            <v>0</v>
          </cell>
          <cell r="H222">
            <v>-224215.63</v>
          </cell>
        </row>
        <row r="223">
          <cell r="C223" t="str">
            <v>070000</v>
          </cell>
          <cell r="D223" t="str">
            <v>070000 Акционерный капитал</v>
          </cell>
          <cell r="E223" t="str">
            <v>0,0</v>
          </cell>
          <cell r="F223">
            <v>-266000</v>
          </cell>
          <cell r="G223">
            <v>-266000</v>
          </cell>
          <cell r="H223">
            <v>0</v>
          </cell>
        </row>
        <row r="224">
          <cell r="C224" t="str">
            <v>070050</v>
          </cell>
          <cell r="D224" t="str">
            <v>070050 Уставный капитал ООО "Лента"</v>
          </cell>
          <cell r="E224" t="str">
            <v>100,0</v>
          </cell>
          <cell r="F224">
            <v>0</v>
          </cell>
          <cell r="G224">
            <v>-151903644.03999999</v>
          </cell>
          <cell r="H224">
            <v>151903644.03999999</v>
          </cell>
        </row>
        <row r="225">
          <cell r="C225" t="str">
            <v>070100</v>
          </cell>
          <cell r="D225" t="str">
            <v>070100 Добавочный капитал</v>
          </cell>
          <cell r="E225" t="str">
            <v>0,0</v>
          </cell>
          <cell r="F225">
            <v>-623503000</v>
          </cell>
          <cell r="G225">
            <v>-623503000</v>
          </cell>
          <cell r="H225">
            <v>0</v>
          </cell>
        </row>
        <row r="226">
          <cell r="C226" t="str">
            <v>070200</v>
          </cell>
          <cell r="D226" t="str">
            <v>070200 Резерв переоценки ОС, НМА (бух)</v>
          </cell>
          <cell r="E226">
            <v>0</v>
          </cell>
          <cell r="F226">
            <v>0</v>
          </cell>
          <cell r="G226">
            <v>0</v>
          </cell>
          <cell r="H226">
            <v>0</v>
          </cell>
        </row>
        <row r="227">
          <cell r="C227" t="str">
            <v>070250</v>
          </cell>
          <cell r="D227" t="str">
            <v>070250 Резерв переоценки ОС, НМА (упр)</v>
          </cell>
          <cell r="E227">
            <v>0</v>
          </cell>
          <cell r="F227">
            <v>0</v>
          </cell>
          <cell r="G227">
            <v>0</v>
          </cell>
          <cell r="H227">
            <v>0</v>
          </cell>
        </row>
        <row r="228">
          <cell r="C228" t="str">
            <v>070500</v>
          </cell>
          <cell r="D228" t="str">
            <v>070500 Субсчет капитала</v>
          </cell>
          <cell r="E228">
            <v>0</v>
          </cell>
          <cell r="F228">
            <v>0</v>
          </cell>
          <cell r="G228">
            <v>0</v>
          </cell>
          <cell r="H228">
            <v>0</v>
          </cell>
        </row>
        <row r="229">
          <cell r="C229" t="str">
            <v>070550</v>
          </cell>
          <cell r="D229" t="str">
            <v>070550 Взнос учредителей в уставный капитал ООО "Лента"</v>
          </cell>
          <cell r="E229" t="str">
            <v>100,0-</v>
          </cell>
          <cell r="F229">
            <v>0</v>
          </cell>
          <cell r="G229">
            <v>151903644.03999999</v>
          </cell>
          <cell r="H229">
            <v>-151903644.03999999</v>
          </cell>
        </row>
        <row r="230">
          <cell r="C230" t="str">
            <v>071000</v>
          </cell>
          <cell r="D230" t="str">
            <v>071000 Pезерв капитала</v>
          </cell>
          <cell r="E230">
            <v>0</v>
          </cell>
          <cell r="F230">
            <v>0</v>
          </cell>
          <cell r="G230">
            <v>0</v>
          </cell>
          <cell r="H230">
            <v>0</v>
          </cell>
        </row>
        <row r="231">
          <cell r="C231" t="str">
            <v>071050</v>
          </cell>
          <cell r="D231" t="str">
            <v>071050 Переоценка резерва капитала</v>
          </cell>
          <cell r="E231">
            <v>0</v>
          </cell>
          <cell r="F231">
            <v>0</v>
          </cell>
          <cell r="G231">
            <v>0</v>
          </cell>
          <cell r="H231">
            <v>0</v>
          </cell>
        </row>
        <row r="232">
          <cell r="C232" t="str">
            <v>080000</v>
          </cell>
          <cell r="D232" t="str">
            <v>080000 НКС</v>
          </cell>
          <cell r="E232">
            <v>0</v>
          </cell>
          <cell r="F232">
            <v>358628828.14999998</v>
          </cell>
          <cell r="G232">
            <v>0</v>
          </cell>
          <cell r="H232">
            <v>358628828.14999998</v>
          </cell>
        </row>
        <row r="233">
          <cell r="C233" t="str">
            <v>080010</v>
          </cell>
          <cell r="D233" t="str">
            <v>080010 НКС ИнвестПРоекты</v>
          </cell>
          <cell r="E233">
            <v>0</v>
          </cell>
          <cell r="F233">
            <v>0</v>
          </cell>
          <cell r="G233">
            <v>0</v>
          </cell>
          <cell r="H233">
            <v>0</v>
          </cell>
        </row>
        <row r="234">
          <cell r="C234" t="str">
            <v>080020</v>
          </cell>
          <cell r="D234" t="str">
            <v>080020 НКС 802 класс</v>
          </cell>
          <cell r="E234">
            <v>0</v>
          </cell>
          <cell r="F234">
            <v>0</v>
          </cell>
          <cell r="G234">
            <v>0</v>
          </cell>
          <cell r="H234">
            <v>0</v>
          </cell>
        </row>
        <row r="235">
          <cell r="C235" t="str">
            <v>080030</v>
          </cell>
          <cell r="D235" t="str">
            <v>080030 СРМ на реализацию</v>
          </cell>
          <cell r="E235">
            <v>0</v>
          </cell>
          <cell r="F235">
            <v>0</v>
          </cell>
          <cell r="G235">
            <v>0</v>
          </cell>
          <cell r="H235">
            <v>0</v>
          </cell>
        </row>
        <row r="236">
          <cell r="C236" t="str">
            <v>080040</v>
          </cell>
          <cell r="D236" t="str">
            <v>080040 НКС в пути</v>
          </cell>
          <cell r="E236">
            <v>0</v>
          </cell>
          <cell r="F236">
            <v>0</v>
          </cell>
          <cell r="G236">
            <v>0</v>
          </cell>
          <cell r="H236">
            <v>0</v>
          </cell>
        </row>
        <row r="237">
          <cell r="C237" t="str">
            <v>080050</v>
          </cell>
          <cell r="D237" t="str">
            <v>080050 ОС на складе</v>
          </cell>
          <cell r="E237" t="str">
            <v>100,0-</v>
          </cell>
          <cell r="F237">
            <v>0</v>
          </cell>
          <cell r="G237">
            <v>219514249.97999999</v>
          </cell>
          <cell r="H237">
            <v>-219514249.97999999</v>
          </cell>
        </row>
        <row r="238">
          <cell r="C238" t="str">
            <v>080060</v>
          </cell>
          <cell r="D238" t="str">
            <v>080060 НКС 806 класс</v>
          </cell>
          <cell r="E238">
            <v>0</v>
          </cell>
          <cell r="F238">
            <v>0</v>
          </cell>
          <cell r="G238">
            <v>0</v>
          </cell>
          <cell r="H238">
            <v>0</v>
          </cell>
        </row>
        <row r="239">
          <cell r="C239" t="str">
            <v>080070</v>
          </cell>
          <cell r="D239" t="str">
            <v>080070 НКС 807 класс</v>
          </cell>
          <cell r="E239">
            <v>0</v>
          </cell>
          <cell r="F239">
            <v>0</v>
          </cell>
          <cell r="G239">
            <v>0</v>
          </cell>
          <cell r="H239">
            <v>0</v>
          </cell>
        </row>
        <row r="240">
          <cell r="C240" t="str">
            <v>080100</v>
          </cell>
          <cell r="D240" t="str">
            <v>080100 ОС на складе или в монтаже</v>
          </cell>
          <cell r="E240">
            <v>0</v>
          </cell>
          <cell r="F240">
            <v>0</v>
          </cell>
          <cell r="G240">
            <v>0</v>
          </cell>
          <cell r="H240">
            <v>0</v>
          </cell>
        </row>
        <row r="241">
          <cell r="C241" t="str">
            <v>080130</v>
          </cell>
          <cell r="D241" t="str">
            <v>080130 НКС в пути</v>
          </cell>
          <cell r="E241">
            <v>0</v>
          </cell>
          <cell r="F241">
            <v>0</v>
          </cell>
          <cell r="G241">
            <v>0</v>
          </cell>
          <cell r="H241">
            <v>0</v>
          </cell>
        </row>
        <row r="242">
          <cell r="C242" t="str">
            <v>089000</v>
          </cell>
          <cell r="D242" t="str">
            <v>089000 Дополнительные инвестиционные затраты</v>
          </cell>
          <cell r="E242">
            <v>0</v>
          </cell>
          <cell r="F242">
            <v>0</v>
          </cell>
          <cell r="G242">
            <v>0</v>
          </cell>
          <cell r="H242">
            <v>0</v>
          </cell>
        </row>
        <row r="243">
          <cell r="C243" t="str">
            <v>098000</v>
          </cell>
          <cell r="D243" t="str">
            <v>098000 Расходы будущих периодов</v>
          </cell>
          <cell r="E243">
            <v>0</v>
          </cell>
          <cell r="F243">
            <v>486641.98</v>
          </cell>
          <cell r="G243">
            <v>0</v>
          </cell>
          <cell r="H243">
            <v>486641.98</v>
          </cell>
        </row>
        <row r="244">
          <cell r="C244" t="str">
            <v>098099</v>
          </cell>
          <cell r="D244" t="str">
            <v>098099 Расходы буд.периодов(корр.счет)</v>
          </cell>
          <cell r="E244" t="str">
            <v>0,0</v>
          </cell>
          <cell r="F244">
            <v>-14.3</v>
          </cell>
          <cell r="G244">
            <v>-14.3</v>
          </cell>
          <cell r="H244">
            <v>0</v>
          </cell>
        </row>
        <row r="245">
          <cell r="C245" t="str">
            <v>099000</v>
          </cell>
          <cell r="D245" t="str">
            <v>099000 Доходы будущих периодов</v>
          </cell>
          <cell r="E245">
            <v>0</v>
          </cell>
          <cell r="F245">
            <v>0</v>
          </cell>
          <cell r="G245">
            <v>0</v>
          </cell>
          <cell r="H245">
            <v>0</v>
          </cell>
        </row>
        <row r="246">
          <cell r="C246" t="str">
            <v>100100</v>
          </cell>
          <cell r="D246" t="str">
            <v>100100 Касса магазина N1 - транзит.счет(гл.касса-касс.т.)</v>
          </cell>
          <cell r="E246">
            <v>0</v>
          </cell>
          <cell r="F246">
            <v>0</v>
          </cell>
          <cell r="G246">
            <v>0</v>
          </cell>
          <cell r="H246">
            <v>0</v>
          </cell>
        </row>
        <row r="247">
          <cell r="C247" t="str">
            <v>100110</v>
          </cell>
          <cell r="D247" t="str">
            <v>100110 Касса магазина N1 в RUB</v>
          </cell>
          <cell r="E247" t="str">
            <v>831,4</v>
          </cell>
          <cell r="F247">
            <v>615700.35</v>
          </cell>
          <cell r="G247">
            <v>66101.75</v>
          </cell>
          <cell r="H247">
            <v>549598.6</v>
          </cell>
        </row>
        <row r="248">
          <cell r="C248" t="str">
            <v>100111</v>
          </cell>
          <cell r="D248" t="str">
            <v>100111 Касса магазина Лента-1 (руб.)</v>
          </cell>
          <cell r="E248" t="str">
            <v>48,3-</v>
          </cell>
          <cell r="F248">
            <v>687642.32</v>
          </cell>
          <cell r="G248">
            <v>1331262.3</v>
          </cell>
          <cell r="H248">
            <v>-643619.98</v>
          </cell>
        </row>
        <row r="249">
          <cell r="C249" t="str">
            <v>100120</v>
          </cell>
          <cell r="D249" t="str">
            <v>100120 Касса магазина N1 в USD</v>
          </cell>
          <cell r="E249">
            <v>0</v>
          </cell>
          <cell r="F249">
            <v>0</v>
          </cell>
          <cell r="G249">
            <v>0</v>
          </cell>
          <cell r="H249">
            <v>0</v>
          </cell>
        </row>
        <row r="250">
          <cell r="C250" t="str">
            <v>100130</v>
          </cell>
          <cell r="D250" t="str">
            <v>100130 Касса магазина N1 в EUR</v>
          </cell>
          <cell r="E250">
            <v>0</v>
          </cell>
          <cell r="F250">
            <v>0</v>
          </cell>
          <cell r="G250">
            <v>0</v>
          </cell>
          <cell r="H250">
            <v>0</v>
          </cell>
        </row>
        <row r="251">
          <cell r="C251" t="str">
            <v>100198</v>
          </cell>
          <cell r="D251" t="str">
            <v>100198 Касса магазина Лента-1 (ваучеры)</v>
          </cell>
          <cell r="E251" t="str">
            <v>100,0</v>
          </cell>
          <cell r="F251">
            <v>0</v>
          </cell>
          <cell r="G251">
            <v>-500</v>
          </cell>
          <cell r="H251">
            <v>500</v>
          </cell>
        </row>
        <row r="252">
          <cell r="C252" t="str">
            <v>100199</v>
          </cell>
          <cell r="D252" t="str">
            <v>100199 Транзитный счет для отчетов касс (снятие) Лента-1</v>
          </cell>
          <cell r="E252">
            <v>0</v>
          </cell>
          <cell r="F252">
            <v>0</v>
          </cell>
          <cell r="G252">
            <v>0</v>
          </cell>
          <cell r="H252">
            <v>0</v>
          </cell>
        </row>
        <row r="253">
          <cell r="C253" t="str">
            <v>100200</v>
          </cell>
          <cell r="D253" t="str">
            <v>100200 Касса магазина N2 - транзит.счет(гл.касса-касс.т.)</v>
          </cell>
          <cell r="E253">
            <v>0</v>
          </cell>
          <cell r="F253">
            <v>0</v>
          </cell>
          <cell r="G253">
            <v>0</v>
          </cell>
          <cell r="H253">
            <v>0</v>
          </cell>
        </row>
        <row r="254">
          <cell r="C254" t="str">
            <v>100210</v>
          </cell>
          <cell r="D254" t="str">
            <v>100210 Касса магазина N2 в RUB</v>
          </cell>
          <cell r="E254" t="str">
            <v>91,8-</v>
          </cell>
          <cell r="F254">
            <v>193985.47</v>
          </cell>
          <cell r="G254">
            <v>2373791.54</v>
          </cell>
          <cell r="H254">
            <v>-2179806.0699999998</v>
          </cell>
        </row>
        <row r="255">
          <cell r="C255" t="str">
            <v>100211</v>
          </cell>
          <cell r="D255" t="str">
            <v>100211 Касса магазина Лента-2 (руб.)</v>
          </cell>
          <cell r="E255" t="str">
            <v>70,5</v>
          </cell>
          <cell r="F255">
            <v>1563953.41</v>
          </cell>
          <cell r="G255">
            <v>917141.97</v>
          </cell>
          <cell r="H255">
            <v>646811.43999999994</v>
          </cell>
        </row>
        <row r="256">
          <cell r="C256" t="str">
            <v>100220</v>
          </cell>
          <cell r="D256" t="str">
            <v>100220 Касса магазина N2 в USD</v>
          </cell>
          <cell r="E256" t="str">
            <v>100,0-</v>
          </cell>
          <cell r="F256">
            <v>0</v>
          </cell>
          <cell r="G256">
            <v>6994.15</v>
          </cell>
          <cell r="H256">
            <v>-6994.15</v>
          </cell>
        </row>
        <row r="257">
          <cell r="C257" t="str">
            <v>100230</v>
          </cell>
          <cell r="D257" t="str">
            <v>100230 Касса магазина N2 в EUR</v>
          </cell>
          <cell r="E257">
            <v>0</v>
          </cell>
          <cell r="F257">
            <v>0</v>
          </cell>
          <cell r="G257">
            <v>0</v>
          </cell>
          <cell r="H257">
            <v>0</v>
          </cell>
        </row>
        <row r="258">
          <cell r="C258" t="str">
            <v>100298</v>
          </cell>
          <cell r="D258" t="str">
            <v>100298 Касса магазина Лента-2 (ваучеры)</v>
          </cell>
          <cell r="E258">
            <v>0</v>
          </cell>
          <cell r="F258">
            <v>0</v>
          </cell>
          <cell r="G258">
            <v>0</v>
          </cell>
          <cell r="H258">
            <v>0</v>
          </cell>
        </row>
        <row r="259">
          <cell r="C259" t="str">
            <v>100299</v>
          </cell>
          <cell r="D259" t="str">
            <v>100299 Транзитный счет для отчетов касс (снятие) Лента-2</v>
          </cell>
          <cell r="E259">
            <v>0</v>
          </cell>
          <cell r="F259">
            <v>0</v>
          </cell>
          <cell r="G259">
            <v>0</v>
          </cell>
          <cell r="H259">
            <v>0</v>
          </cell>
        </row>
        <row r="260">
          <cell r="C260" t="str">
            <v>100300</v>
          </cell>
          <cell r="D260" t="str">
            <v>100300 Касса магазина N3 - транзит.счет(гл.касса-касс.т.)</v>
          </cell>
          <cell r="E260">
            <v>0</v>
          </cell>
          <cell r="F260">
            <v>0</v>
          </cell>
          <cell r="G260">
            <v>0</v>
          </cell>
          <cell r="H260">
            <v>0</v>
          </cell>
        </row>
        <row r="261">
          <cell r="C261" t="str">
            <v>100310</v>
          </cell>
          <cell r="D261" t="str">
            <v>100310 Касса магазина N3 в RUB</v>
          </cell>
          <cell r="E261" t="str">
            <v>3 245,2</v>
          </cell>
          <cell r="F261">
            <v>1167274.94</v>
          </cell>
          <cell r="G261">
            <v>34894.199999999997</v>
          </cell>
          <cell r="H261">
            <v>1132380.74</v>
          </cell>
        </row>
        <row r="262">
          <cell r="C262" t="str">
            <v>100311</v>
          </cell>
          <cell r="D262" t="str">
            <v>100311 Касса магазина Лента-3 (руб.)</v>
          </cell>
          <cell r="E262" t="str">
            <v>42,4-</v>
          </cell>
          <cell r="F262">
            <v>1375198.69</v>
          </cell>
          <cell r="G262">
            <v>2387644.06</v>
          </cell>
          <cell r="H262">
            <v>-1012445.37</v>
          </cell>
        </row>
        <row r="263">
          <cell r="C263" t="str">
            <v>100320</v>
          </cell>
          <cell r="D263" t="str">
            <v>100320 Касса магазина N3 в USD</v>
          </cell>
          <cell r="E263">
            <v>0</v>
          </cell>
          <cell r="F263">
            <v>0</v>
          </cell>
          <cell r="G263">
            <v>0</v>
          </cell>
          <cell r="H263">
            <v>0</v>
          </cell>
        </row>
        <row r="264">
          <cell r="C264" t="str">
            <v>100330</v>
          </cell>
          <cell r="D264" t="str">
            <v>100330 Касса магазина N3 в EUR</v>
          </cell>
          <cell r="E264">
            <v>0</v>
          </cell>
          <cell r="F264">
            <v>0</v>
          </cell>
          <cell r="G264">
            <v>0</v>
          </cell>
          <cell r="H264">
            <v>0</v>
          </cell>
        </row>
        <row r="265">
          <cell r="C265" t="str">
            <v>100398</v>
          </cell>
          <cell r="D265" t="str">
            <v>100398 Касса магазина Лента-3 (ваучеры)</v>
          </cell>
          <cell r="E265">
            <v>0</v>
          </cell>
          <cell r="F265">
            <v>0</v>
          </cell>
          <cell r="G265">
            <v>0</v>
          </cell>
          <cell r="H265">
            <v>0</v>
          </cell>
        </row>
        <row r="266">
          <cell r="C266" t="str">
            <v>100399</v>
          </cell>
          <cell r="D266" t="str">
            <v>100399 Транзитный счет для отчетов касс (снятие) Лента-3</v>
          </cell>
          <cell r="E266">
            <v>0</v>
          </cell>
          <cell r="F266">
            <v>0</v>
          </cell>
          <cell r="G266">
            <v>0</v>
          </cell>
          <cell r="H266">
            <v>0</v>
          </cell>
        </row>
        <row r="267">
          <cell r="C267" t="str">
            <v>100400</v>
          </cell>
          <cell r="D267" t="str">
            <v>100400 Касса магазина N4 - транзит.счет(гл.касса-касс.т.)</v>
          </cell>
          <cell r="E267">
            <v>0</v>
          </cell>
          <cell r="F267">
            <v>0</v>
          </cell>
          <cell r="G267">
            <v>0</v>
          </cell>
          <cell r="H267">
            <v>0</v>
          </cell>
        </row>
        <row r="268">
          <cell r="C268" t="str">
            <v>100410</v>
          </cell>
          <cell r="D268" t="str">
            <v>100410 Касса магазина N4 в RUB</v>
          </cell>
          <cell r="E268" t="str">
            <v>857,5</v>
          </cell>
          <cell r="F268">
            <v>1266841.6000000001</v>
          </cell>
          <cell r="G268">
            <v>132310.87</v>
          </cell>
          <cell r="H268">
            <v>1134530.73</v>
          </cell>
        </row>
        <row r="269">
          <cell r="C269" t="str">
            <v>100411</v>
          </cell>
          <cell r="D269" t="str">
            <v>100411 Касса магазина Лента-4 (руб.)</v>
          </cell>
          <cell r="E269" t="str">
            <v>40,6</v>
          </cell>
          <cell r="F269">
            <v>4038964.97</v>
          </cell>
          <cell r="G269">
            <v>2872539.46</v>
          </cell>
          <cell r="H269">
            <v>1166425.51</v>
          </cell>
        </row>
        <row r="270">
          <cell r="C270" t="str">
            <v>100420</v>
          </cell>
          <cell r="D270" t="str">
            <v>100420 Касса магазина N4 в USD</v>
          </cell>
          <cell r="E270">
            <v>0</v>
          </cell>
          <cell r="F270">
            <v>0</v>
          </cell>
          <cell r="G270">
            <v>0</v>
          </cell>
          <cell r="H270">
            <v>0</v>
          </cell>
        </row>
        <row r="271">
          <cell r="C271" t="str">
            <v>100430</v>
          </cell>
          <cell r="D271" t="str">
            <v>100430 Касса магазина N4 в EUR</v>
          </cell>
          <cell r="E271">
            <v>0</v>
          </cell>
          <cell r="F271">
            <v>0</v>
          </cell>
          <cell r="G271">
            <v>0</v>
          </cell>
          <cell r="H271">
            <v>0</v>
          </cell>
        </row>
        <row r="272">
          <cell r="C272" t="str">
            <v>100498</v>
          </cell>
          <cell r="D272" t="str">
            <v>100498 Касса магазина Лента-4 (ваучеры)</v>
          </cell>
          <cell r="E272" t="str">
            <v>100,0</v>
          </cell>
          <cell r="F272">
            <v>0</v>
          </cell>
          <cell r="G272">
            <v>-7877.53</v>
          </cell>
          <cell r="H272">
            <v>7877.53</v>
          </cell>
        </row>
        <row r="273">
          <cell r="C273" t="str">
            <v>100499</v>
          </cell>
          <cell r="D273" t="str">
            <v>100499 Транзитный счет для отчетов касс (снятие) Лента-4</v>
          </cell>
          <cell r="E273">
            <v>0</v>
          </cell>
          <cell r="F273">
            <v>0</v>
          </cell>
          <cell r="G273">
            <v>0</v>
          </cell>
          <cell r="H273">
            <v>0</v>
          </cell>
        </row>
        <row r="274">
          <cell r="C274" t="str">
            <v>100500</v>
          </cell>
          <cell r="D274" t="str">
            <v>100500 Касса магазина N5 - транзит.счет(гл.касса-касс.т.)</v>
          </cell>
          <cell r="E274">
            <v>0</v>
          </cell>
          <cell r="F274">
            <v>0</v>
          </cell>
          <cell r="G274">
            <v>0</v>
          </cell>
          <cell r="H274">
            <v>0</v>
          </cell>
        </row>
        <row r="275">
          <cell r="C275" t="str">
            <v>100510</v>
          </cell>
          <cell r="D275" t="str">
            <v>100510 Касса магазина N5 в RUB</v>
          </cell>
          <cell r="E275" t="str">
            <v>791,8</v>
          </cell>
          <cell r="F275">
            <v>1063731.23</v>
          </cell>
          <cell r="G275">
            <v>119281.69</v>
          </cell>
          <cell r="H275">
            <v>944449.54</v>
          </cell>
        </row>
        <row r="276">
          <cell r="C276" t="str">
            <v>100511</v>
          </cell>
          <cell r="D276" t="str">
            <v>100511 Касса магазина Лента-5 (руб.)</v>
          </cell>
          <cell r="E276" t="str">
            <v>16,7-</v>
          </cell>
          <cell r="F276">
            <v>1908049.85</v>
          </cell>
          <cell r="G276">
            <v>2290189.77</v>
          </cell>
          <cell r="H276">
            <v>-382139.92</v>
          </cell>
        </row>
        <row r="277">
          <cell r="C277" t="str">
            <v>100598</v>
          </cell>
          <cell r="D277" t="str">
            <v>100598 Касса магазина Лента-5 (ваучеры)</v>
          </cell>
          <cell r="E277">
            <v>0</v>
          </cell>
          <cell r="F277">
            <v>0</v>
          </cell>
          <cell r="G277">
            <v>0</v>
          </cell>
          <cell r="H277">
            <v>0</v>
          </cell>
        </row>
        <row r="278">
          <cell r="C278" t="str">
            <v>100599</v>
          </cell>
          <cell r="D278" t="str">
            <v>100599 Транзитный счет для отчетов касс (снятие) Лента-5</v>
          </cell>
          <cell r="E278">
            <v>0</v>
          </cell>
          <cell r="F278">
            <v>0</v>
          </cell>
          <cell r="G278">
            <v>0</v>
          </cell>
          <cell r="H278">
            <v>0</v>
          </cell>
        </row>
        <row r="279">
          <cell r="C279" t="str">
            <v>100600</v>
          </cell>
          <cell r="D279" t="str">
            <v>100600 Касса магазина N6 - транзит.счет(гл.касса-касс.т.)</v>
          </cell>
          <cell r="E279">
            <v>0</v>
          </cell>
          <cell r="F279">
            <v>0</v>
          </cell>
          <cell r="G279">
            <v>0</v>
          </cell>
          <cell r="H279">
            <v>0</v>
          </cell>
        </row>
        <row r="280">
          <cell r="C280" t="str">
            <v>100610</v>
          </cell>
          <cell r="D280" t="str">
            <v>100610 Касса магазина N6 в RUB</v>
          </cell>
          <cell r="E280" t="str">
            <v>374,9</v>
          </cell>
          <cell r="F280">
            <v>821912.03</v>
          </cell>
          <cell r="G280">
            <v>173065.64</v>
          </cell>
          <cell r="H280">
            <v>648846.39</v>
          </cell>
        </row>
        <row r="281">
          <cell r="C281" t="str">
            <v>100611</v>
          </cell>
          <cell r="D281" t="str">
            <v>100611 Касса магазина Лента-6 (руб.)</v>
          </cell>
          <cell r="E281" t="str">
            <v>34,6-</v>
          </cell>
          <cell r="F281">
            <v>4088734.6</v>
          </cell>
          <cell r="G281">
            <v>6248708.29</v>
          </cell>
          <cell r="H281">
            <v>-2159973.69</v>
          </cell>
        </row>
        <row r="282">
          <cell r="C282" t="str">
            <v>100698</v>
          </cell>
          <cell r="D282" t="str">
            <v>100698 Касса магазина Лента-6 (ваучеры)</v>
          </cell>
          <cell r="E282">
            <v>0</v>
          </cell>
          <cell r="F282">
            <v>0</v>
          </cell>
          <cell r="G282">
            <v>0</v>
          </cell>
          <cell r="H282">
            <v>0</v>
          </cell>
        </row>
        <row r="283">
          <cell r="C283" t="str">
            <v>100699</v>
          </cell>
          <cell r="D283" t="str">
            <v>100699 Транзитный счет для отчетов касс (снятие) Лента-6</v>
          </cell>
          <cell r="E283">
            <v>0</v>
          </cell>
          <cell r="F283">
            <v>0</v>
          </cell>
          <cell r="G283">
            <v>0</v>
          </cell>
          <cell r="H283">
            <v>0</v>
          </cell>
        </row>
        <row r="284">
          <cell r="C284" t="str">
            <v>100700</v>
          </cell>
          <cell r="D284" t="str">
            <v>100700 Касса магазина N7 - транзит.счет(гл.касса-касс.т.)</v>
          </cell>
          <cell r="E284">
            <v>0</v>
          </cell>
          <cell r="F284">
            <v>0</v>
          </cell>
          <cell r="G284">
            <v>0</v>
          </cell>
          <cell r="H284">
            <v>0</v>
          </cell>
        </row>
        <row r="285">
          <cell r="C285" t="str">
            <v>100710</v>
          </cell>
          <cell r="D285" t="str">
            <v>100710 Касса магазина №7-  в RUB</v>
          </cell>
          <cell r="E285" t="str">
            <v>100,0-</v>
          </cell>
          <cell r="F285">
            <v>0</v>
          </cell>
          <cell r="G285">
            <v>5149.5</v>
          </cell>
          <cell r="H285">
            <v>-5149.5</v>
          </cell>
        </row>
        <row r="286">
          <cell r="C286" t="str">
            <v>100711</v>
          </cell>
          <cell r="D286" t="str">
            <v>100711 Касса магазина Лента-7 (руб.)</v>
          </cell>
          <cell r="E286" t="str">
            <v>100,0-</v>
          </cell>
          <cell r="F286">
            <v>0</v>
          </cell>
          <cell r="G286">
            <v>2139436.12</v>
          </cell>
          <cell r="H286">
            <v>-2139436.12</v>
          </cell>
        </row>
        <row r="287">
          <cell r="C287" t="str">
            <v>100798</v>
          </cell>
          <cell r="D287" t="str">
            <v>100798 Касса магазина Лента-7 (ваучеры)</v>
          </cell>
          <cell r="E287" t="str">
            <v>100,0</v>
          </cell>
          <cell r="F287">
            <v>0</v>
          </cell>
          <cell r="G287">
            <v>-1500</v>
          </cell>
          <cell r="H287">
            <v>1500</v>
          </cell>
        </row>
        <row r="288">
          <cell r="C288" t="str">
            <v>100799</v>
          </cell>
          <cell r="D288" t="str">
            <v>100799 Транзитный счет для отчетов касс (снятие) Лента-7</v>
          </cell>
          <cell r="E288" t="str">
            <v>100,0-</v>
          </cell>
          <cell r="F288">
            <v>0</v>
          </cell>
          <cell r="G288">
            <v>157346.35</v>
          </cell>
          <cell r="H288">
            <v>-157346.35</v>
          </cell>
        </row>
        <row r="289">
          <cell r="C289" t="str">
            <v>100800</v>
          </cell>
          <cell r="D289" t="str">
            <v>100800 Касса магазина N8 - транзит.счет(гл.касса-касс.т.)</v>
          </cell>
          <cell r="E289">
            <v>0</v>
          </cell>
          <cell r="F289">
            <v>0</v>
          </cell>
          <cell r="G289">
            <v>0</v>
          </cell>
          <cell r="H289">
            <v>0</v>
          </cell>
        </row>
        <row r="290">
          <cell r="C290" t="str">
            <v>100810</v>
          </cell>
          <cell r="D290" t="str">
            <v>100810 Касса магазина N8 в RUB</v>
          </cell>
          <cell r="E290" t="str">
            <v>100,0-</v>
          </cell>
          <cell r="F290">
            <v>0</v>
          </cell>
          <cell r="G290">
            <v>20909.73</v>
          </cell>
          <cell r="H290">
            <v>-20909.73</v>
          </cell>
        </row>
        <row r="291">
          <cell r="C291" t="str">
            <v>100811</v>
          </cell>
          <cell r="D291" t="str">
            <v>100811 Касса магазина Лента-8 (руб.)</v>
          </cell>
          <cell r="E291" t="str">
            <v>100,0-</v>
          </cell>
          <cell r="F291">
            <v>0</v>
          </cell>
          <cell r="G291">
            <v>2178678.52</v>
          </cell>
          <cell r="H291">
            <v>-2178678.52</v>
          </cell>
        </row>
        <row r="292">
          <cell r="C292" t="str">
            <v>100898</v>
          </cell>
          <cell r="D292" t="str">
            <v>100898 Касса магазина Лента-8 (ваучеры)</v>
          </cell>
          <cell r="E292">
            <v>0</v>
          </cell>
          <cell r="F292">
            <v>0</v>
          </cell>
          <cell r="G292">
            <v>0</v>
          </cell>
          <cell r="H292">
            <v>0</v>
          </cell>
        </row>
        <row r="293">
          <cell r="C293" t="str">
            <v>100899</v>
          </cell>
          <cell r="D293" t="str">
            <v>100899 Транзитный счет для отчетов касс (снятие) Лента-8</v>
          </cell>
          <cell r="E293">
            <v>0</v>
          </cell>
          <cell r="F293">
            <v>0</v>
          </cell>
          <cell r="G293">
            <v>0</v>
          </cell>
          <cell r="H293">
            <v>0</v>
          </cell>
        </row>
        <row r="294">
          <cell r="C294" t="str">
            <v>100900</v>
          </cell>
          <cell r="D294" t="str">
            <v>100900 Касса магазина N9 - транзит.счет(гл.касса-касс.т.)</v>
          </cell>
          <cell r="E294">
            <v>0</v>
          </cell>
          <cell r="F294">
            <v>0</v>
          </cell>
          <cell r="G294">
            <v>0</v>
          </cell>
          <cell r="H294">
            <v>0</v>
          </cell>
        </row>
        <row r="295">
          <cell r="C295" t="str">
            <v>100910</v>
          </cell>
          <cell r="D295" t="str">
            <v>100910 Касса магазина N9 в RUB</v>
          </cell>
          <cell r="E295">
            <v>0</v>
          </cell>
          <cell r="F295">
            <v>0</v>
          </cell>
          <cell r="G295">
            <v>0</v>
          </cell>
          <cell r="H295">
            <v>0</v>
          </cell>
        </row>
        <row r="296">
          <cell r="C296" t="str">
            <v>100911</v>
          </cell>
          <cell r="D296" t="str">
            <v>100911 Касса магазина Лента-9 (руб.)</v>
          </cell>
          <cell r="E296">
            <v>0</v>
          </cell>
          <cell r="F296">
            <v>0</v>
          </cell>
          <cell r="G296">
            <v>0</v>
          </cell>
          <cell r="H296">
            <v>0</v>
          </cell>
        </row>
        <row r="297">
          <cell r="C297" t="str">
            <v>100998</v>
          </cell>
          <cell r="D297" t="str">
            <v>100998 Касса магазина Лента-9 (ваучеры)</v>
          </cell>
          <cell r="E297">
            <v>0</v>
          </cell>
          <cell r="F297">
            <v>0</v>
          </cell>
          <cell r="G297">
            <v>0</v>
          </cell>
          <cell r="H297">
            <v>0</v>
          </cell>
        </row>
        <row r="298">
          <cell r="C298" t="str">
            <v>100999</v>
          </cell>
          <cell r="D298" t="str">
            <v>100999 Транзитный счет для отчетов касс (снятие) Лента-9</v>
          </cell>
          <cell r="E298">
            <v>0</v>
          </cell>
          <cell r="F298">
            <v>0</v>
          </cell>
          <cell r="G298">
            <v>0</v>
          </cell>
          <cell r="H298">
            <v>0</v>
          </cell>
        </row>
        <row r="299">
          <cell r="C299" t="str">
            <v>101000</v>
          </cell>
          <cell r="D299" t="str">
            <v>101000 Касса магазина N10- транзит.счет(гл.касса-касс.т.)</v>
          </cell>
          <cell r="E299">
            <v>0</v>
          </cell>
          <cell r="F299">
            <v>0</v>
          </cell>
          <cell r="G299">
            <v>0</v>
          </cell>
          <cell r="H299">
            <v>0</v>
          </cell>
        </row>
        <row r="300">
          <cell r="C300" t="str">
            <v>101010</v>
          </cell>
          <cell r="D300" t="str">
            <v>101010 Касса№10- в РУБ</v>
          </cell>
          <cell r="E300" t="str">
            <v>100,0-</v>
          </cell>
          <cell r="F300">
            <v>0</v>
          </cell>
          <cell r="G300">
            <v>17771.14</v>
          </cell>
          <cell r="H300">
            <v>-17771.14</v>
          </cell>
        </row>
        <row r="301">
          <cell r="C301" t="str">
            <v>101011</v>
          </cell>
          <cell r="D301" t="str">
            <v>101011 Касса магазина Лента-10 (руб.)</v>
          </cell>
          <cell r="E301" t="str">
            <v>100,0-</v>
          </cell>
          <cell r="F301">
            <v>0</v>
          </cell>
          <cell r="G301">
            <v>3890842.66</v>
          </cell>
          <cell r="H301">
            <v>-3890842.66</v>
          </cell>
        </row>
        <row r="302">
          <cell r="C302" t="str">
            <v>101020</v>
          </cell>
          <cell r="D302" t="str">
            <v>101020 Касса в иностранной валюте USD</v>
          </cell>
          <cell r="E302">
            <v>0</v>
          </cell>
          <cell r="F302">
            <v>0</v>
          </cell>
          <cell r="G302">
            <v>0</v>
          </cell>
          <cell r="H302">
            <v>0</v>
          </cell>
        </row>
        <row r="303">
          <cell r="C303" t="str">
            <v>101030</v>
          </cell>
          <cell r="D303" t="str">
            <v>101030 Касса в иностранной валюте EUR</v>
          </cell>
          <cell r="E303">
            <v>0</v>
          </cell>
          <cell r="F303">
            <v>0</v>
          </cell>
          <cell r="G303">
            <v>0</v>
          </cell>
          <cell r="H303">
            <v>0</v>
          </cell>
        </row>
        <row r="304">
          <cell r="C304" t="str">
            <v>101098</v>
          </cell>
          <cell r="D304" t="str">
            <v>101098 Касса магазина Лента-10 (ваучеры)</v>
          </cell>
          <cell r="E304" t="str">
            <v>100,0</v>
          </cell>
          <cell r="F304">
            <v>0</v>
          </cell>
          <cell r="G304">
            <v>-1500</v>
          </cell>
          <cell r="H304">
            <v>1500</v>
          </cell>
        </row>
        <row r="305">
          <cell r="C305" t="str">
            <v>101099</v>
          </cell>
          <cell r="D305" t="str">
            <v>101099 Транзитный счет для отчетов касс (снятие) Лента-10</v>
          </cell>
          <cell r="E305">
            <v>0</v>
          </cell>
          <cell r="F305">
            <v>0</v>
          </cell>
          <cell r="G305">
            <v>0</v>
          </cell>
          <cell r="H305">
            <v>0</v>
          </cell>
        </row>
        <row r="306">
          <cell r="C306" t="str">
            <v>108100</v>
          </cell>
          <cell r="D306" t="str">
            <v>108100 Специальные бланки</v>
          </cell>
          <cell r="E306" t="str">
            <v>100,0-</v>
          </cell>
          <cell r="F306">
            <v>0</v>
          </cell>
          <cell r="G306">
            <v>105636.4</v>
          </cell>
          <cell r="H306">
            <v>-105636.4</v>
          </cell>
        </row>
        <row r="307">
          <cell r="C307" t="str">
            <v>108998</v>
          </cell>
          <cell r="D307" t="str">
            <v>108998 Транзитный счет для продаж по ваучерам(корр)</v>
          </cell>
          <cell r="E307">
            <v>0</v>
          </cell>
          <cell r="F307">
            <v>0</v>
          </cell>
          <cell r="G307">
            <v>0</v>
          </cell>
          <cell r="H307">
            <v>0</v>
          </cell>
        </row>
        <row r="308">
          <cell r="C308" t="str">
            <v>108999</v>
          </cell>
          <cell r="D308" t="str">
            <v>108999 Транзитный счет для продаж по ваучерам</v>
          </cell>
          <cell r="E308" t="str">
            <v>84,9</v>
          </cell>
          <cell r="F308">
            <v>-419400</v>
          </cell>
          <cell r="G308">
            <v>-2768522.47</v>
          </cell>
          <cell r="H308">
            <v>2349122.4700000002</v>
          </cell>
        </row>
        <row r="309">
          <cell r="C309" t="str">
            <v>109080</v>
          </cell>
          <cell r="D309" t="str">
            <v>109080 Transit for FBCJ SGL operations - receivables</v>
          </cell>
          <cell r="E309">
            <v>0</v>
          </cell>
          <cell r="F309">
            <v>0</v>
          </cell>
          <cell r="G309">
            <v>0</v>
          </cell>
          <cell r="H309">
            <v>0</v>
          </cell>
        </row>
        <row r="310">
          <cell r="C310" t="str">
            <v>109081</v>
          </cell>
          <cell r="D310" t="str">
            <v>109081 Transit for FBCJ SGL operations - payables</v>
          </cell>
          <cell r="E310">
            <v>0</v>
          </cell>
          <cell r="F310">
            <v>0</v>
          </cell>
          <cell r="G310">
            <v>0</v>
          </cell>
          <cell r="H310">
            <v>0</v>
          </cell>
        </row>
        <row r="311">
          <cell r="C311" t="str">
            <v>109082</v>
          </cell>
          <cell r="D311" t="str">
            <v>109082 Поступление наличных средств из банка</v>
          </cell>
          <cell r="E311">
            <v>0</v>
          </cell>
          <cell r="F311">
            <v>0</v>
          </cell>
          <cell r="G311">
            <v>0</v>
          </cell>
          <cell r="H311">
            <v>0</v>
          </cell>
        </row>
        <row r="312">
          <cell r="C312" t="str">
            <v>109990</v>
          </cell>
          <cell r="D312" t="str">
            <v>109990 Технический счет для SD-клиентов</v>
          </cell>
          <cell r="E312">
            <v>0</v>
          </cell>
          <cell r="F312">
            <v>0</v>
          </cell>
          <cell r="G312">
            <v>0</v>
          </cell>
          <cell r="H312">
            <v>0</v>
          </cell>
        </row>
        <row r="313">
          <cell r="C313" t="str">
            <v>109999</v>
          </cell>
          <cell r="D313" t="str">
            <v>109999 Транзитный счет для продаж по кредитным картам</v>
          </cell>
          <cell r="E313" t="str">
            <v>77,1-</v>
          </cell>
          <cell r="F313">
            <v>2809066.86</v>
          </cell>
          <cell r="G313">
            <v>12241108.68</v>
          </cell>
          <cell r="H313">
            <v>-9432041.8200000003</v>
          </cell>
        </row>
        <row r="314">
          <cell r="C314" t="str">
            <v>110101</v>
          </cell>
          <cell r="D314" t="str">
            <v>110101 Пионер Альфабанк RUB 40702810900020001726</v>
          </cell>
          <cell r="E314">
            <v>0</v>
          </cell>
          <cell r="F314">
            <v>0</v>
          </cell>
          <cell r="G314">
            <v>0</v>
          </cell>
          <cell r="H314">
            <v>0</v>
          </cell>
        </row>
        <row r="315">
          <cell r="C315" t="str">
            <v>110102</v>
          </cell>
          <cell r="D315" t="str">
            <v>110102 Пионер Балт.Банк RUB 40702810300000016147</v>
          </cell>
          <cell r="E315">
            <v>0</v>
          </cell>
          <cell r="F315">
            <v>0</v>
          </cell>
          <cell r="G315">
            <v>0</v>
          </cell>
          <cell r="H315">
            <v>0</v>
          </cell>
        </row>
        <row r="316">
          <cell r="C316" t="str">
            <v>110103</v>
          </cell>
          <cell r="D316" t="str">
            <v>110103 Пионер СитиИнвест RUB 40702810800000000449</v>
          </cell>
          <cell r="E316">
            <v>0</v>
          </cell>
          <cell r="F316">
            <v>0</v>
          </cell>
          <cell r="G316">
            <v>0</v>
          </cell>
          <cell r="H316">
            <v>0</v>
          </cell>
        </row>
        <row r="317">
          <cell r="C317" t="str">
            <v>110104</v>
          </cell>
          <cell r="D317" t="str">
            <v>110104 Пионер ПСБ RUB 40702810439000002935</v>
          </cell>
          <cell r="E317">
            <v>0</v>
          </cell>
          <cell r="F317">
            <v>0</v>
          </cell>
          <cell r="G317">
            <v>0</v>
          </cell>
          <cell r="H317">
            <v>0</v>
          </cell>
        </row>
        <row r="318">
          <cell r="C318" t="str">
            <v>110105</v>
          </cell>
          <cell r="D318" t="str">
            <v>110105 Пионер Сбербанк RUB 40702810355130141544</v>
          </cell>
          <cell r="E318">
            <v>0</v>
          </cell>
          <cell r="F318">
            <v>0</v>
          </cell>
          <cell r="G318">
            <v>0</v>
          </cell>
          <cell r="H318">
            <v>0</v>
          </cell>
        </row>
        <row r="319">
          <cell r="C319" t="str">
            <v>110201</v>
          </cell>
          <cell r="D319" t="str">
            <v>110201 Факел Альфабанк RUB 40702810100020004743</v>
          </cell>
          <cell r="E319">
            <v>0</v>
          </cell>
          <cell r="F319">
            <v>0</v>
          </cell>
          <cell r="G319">
            <v>0</v>
          </cell>
          <cell r="H319">
            <v>0</v>
          </cell>
        </row>
        <row r="320">
          <cell r="C320" t="str">
            <v>110202</v>
          </cell>
          <cell r="D320" t="str">
            <v>110202 Факел Балт.Банк RUB 40702810900000016628</v>
          </cell>
          <cell r="E320">
            <v>0</v>
          </cell>
          <cell r="F320">
            <v>0</v>
          </cell>
          <cell r="G320">
            <v>0</v>
          </cell>
          <cell r="H320">
            <v>0</v>
          </cell>
        </row>
        <row r="321">
          <cell r="C321" t="str">
            <v>110203</v>
          </cell>
          <cell r="D321" t="str">
            <v>110203 Факел ПСБ RUB 40702810139000002934</v>
          </cell>
          <cell r="E321">
            <v>0</v>
          </cell>
          <cell r="F321">
            <v>0</v>
          </cell>
          <cell r="G321">
            <v>0</v>
          </cell>
          <cell r="H321">
            <v>0</v>
          </cell>
        </row>
        <row r="322">
          <cell r="C322" t="str">
            <v>110204</v>
          </cell>
          <cell r="D322" t="str">
            <v>110204 Факел ПСБ RUB 40702810539000002864</v>
          </cell>
          <cell r="E322">
            <v>0</v>
          </cell>
          <cell r="F322">
            <v>1081008.29</v>
          </cell>
          <cell r="G322">
            <v>0</v>
          </cell>
          <cell r="H322">
            <v>1081008.29</v>
          </cell>
        </row>
        <row r="323">
          <cell r="C323" t="str">
            <v>110205</v>
          </cell>
          <cell r="D323" t="str">
            <v>110205 Факел Сбербанк RUB 40702810955000100099</v>
          </cell>
          <cell r="E323">
            <v>0</v>
          </cell>
          <cell r="F323">
            <v>0</v>
          </cell>
          <cell r="G323">
            <v>0</v>
          </cell>
          <cell r="H323">
            <v>0</v>
          </cell>
        </row>
        <row r="324">
          <cell r="C324" t="str">
            <v>110206</v>
          </cell>
          <cell r="D324" t="str">
            <v>110206 Факел Уралсиб RUB 40702810522000001193</v>
          </cell>
          <cell r="E324">
            <v>0</v>
          </cell>
          <cell r="F324">
            <v>0</v>
          </cell>
          <cell r="G324">
            <v>0</v>
          </cell>
          <cell r="H324">
            <v>0</v>
          </cell>
        </row>
        <row r="325">
          <cell r="C325" t="str">
            <v>110207</v>
          </cell>
          <cell r="D325" t="str">
            <v>110207 Факел Райффайзен RUB 40702810503000402381</v>
          </cell>
          <cell r="E325">
            <v>0</v>
          </cell>
          <cell r="F325">
            <v>0</v>
          </cell>
          <cell r="G325">
            <v>0</v>
          </cell>
          <cell r="H325">
            <v>0</v>
          </cell>
        </row>
        <row r="326">
          <cell r="C326" t="str">
            <v>110301</v>
          </cell>
          <cell r="D326" t="str">
            <v>110301 Эвита Балт.Банк RUB 40702810200000016292</v>
          </cell>
          <cell r="E326">
            <v>0</v>
          </cell>
          <cell r="F326">
            <v>0</v>
          </cell>
          <cell r="G326">
            <v>0</v>
          </cell>
          <cell r="H326">
            <v>0</v>
          </cell>
        </row>
        <row r="327">
          <cell r="C327" t="str">
            <v>110302</v>
          </cell>
          <cell r="D327" t="str">
            <v>110302 Эвита ПСБ RUB 40702810639000002997</v>
          </cell>
          <cell r="E327">
            <v>0</v>
          </cell>
          <cell r="F327">
            <v>0</v>
          </cell>
          <cell r="G327">
            <v>0</v>
          </cell>
          <cell r="H327">
            <v>0</v>
          </cell>
        </row>
        <row r="328">
          <cell r="C328" t="str">
            <v>110303</v>
          </cell>
          <cell r="D328" t="str">
            <v>110303 Эвита ПСБ RUB 40702810639000002887</v>
          </cell>
          <cell r="E328">
            <v>0</v>
          </cell>
          <cell r="F328">
            <v>718295.57</v>
          </cell>
          <cell r="G328">
            <v>0</v>
          </cell>
          <cell r="H328">
            <v>718295.57</v>
          </cell>
        </row>
        <row r="329">
          <cell r="C329" t="str">
            <v>110304</v>
          </cell>
          <cell r="D329" t="str">
            <v>110304 Эвита Уралсиб RUB 40702810522000001630</v>
          </cell>
          <cell r="E329">
            <v>0</v>
          </cell>
          <cell r="F329">
            <v>0</v>
          </cell>
          <cell r="G329">
            <v>0</v>
          </cell>
          <cell r="H329">
            <v>0</v>
          </cell>
        </row>
        <row r="330">
          <cell r="C330" t="str">
            <v>110305</v>
          </cell>
          <cell r="D330" t="str">
            <v>110305 Эвита Райффайзен RUB 40702810403000402384</v>
          </cell>
          <cell r="E330">
            <v>0</v>
          </cell>
          <cell r="F330">
            <v>0</v>
          </cell>
          <cell r="G330">
            <v>0</v>
          </cell>
          <cell r="H330">
            <v>0</v>
          </cell>
        </row>
        <row r="331">
          <cell r="C331" t="str">
            <v>110401</v>
          </cell>
          <cell r="D331" t="str">
            <v>110401 Омни Альфабанк RUB 40702810900020000594</v>
          </cell>
          <cell r="E331">
            <v>0</v>
          </cell>
          <cell r="F331">
            <v>0</v>
          </cell>
          <cell r="G331">
            <v>0</v>
          </cell>
          <cell r="H331">
            <v>0</v>
          </cell>
        </row>
        <row r="332">
          <cell r="C332" t="str">
            <v>110402</v>
          </cell>
          <cell r="D332" t="str">
            <v>110402 Омни ПСБ RUB 40702810600000100559</v>
          </cell>
          <cell r="E332">
            <v>0</v>
          </cell>
          <cell r="F332">
            <v>0</v>
          </cell>
          <cell r="G332">
            <v>0</v>
          </cell>
          <cell r="H332">
            <v>0</v>
          </cell>
        </row>
        <row r="333">
          <cell r="C333" t="str">
            <v>110403</v>
          </cell>
          <cell r="D333" t="str">
            <v>110403 Омни ПСБ RUB 40702810639000003970</v>
          </cell>
          <cell r="E333">
            <v>0</v>
          </cell>
          <cell r="F333">
            <v>0</v>
          </cell>
          <cell r="G333">
            <v>0</v>
          </cell>
          <cell r="H333">
            <v>0</v>
          </cell>
        </row>
        <row r="334">
          <cell r="C334" t="str">
            <v>110404</v>
          </cell>
          <cell r="D334" t="str">
            <v>110404 Омни Райффайзен RUB 40702810703000401292</v>
          </cell>
          <cell r="E334">
            <v>0</v>
          </cell>
          <cell r="F334">
            <v>0</v>
          </cell>
          <cell r="G334">
            <v>0</v>
          </cell>
          <cell r="H334">
            <v>0</v>
          </cell>
        </row>
        <row r="335">
          <cell r="C335" t="str">
            <v>110405</v>
          </cell>
          <cell r="D335" t="str">
            <v>110405 Омни Сбербанк RUB 40702810655000100072</v>
          </cell>
          <cell r="E335">
            <v>0</v>
          </cell>
          <cell r="F335">
            <v>0</v>
          </cell>
          <cell r="G335">
            <v>0</v>
          </cell>
          <cell r="H335">
            <v>0</v>
          </cell>
        </row>
        <row r="336">
          <cell r="C336" t="str">
            <v>110406</v>
          </cell>
          <cell r="D336" t="str">
            <v>110406 Омни Сбербанк RUB 45207810755000000145</v>
          </cell>
          <cell r="E336">
            <v>0</v>
          </cell>
          <cell r="F336">
            <v>0</v>
          </cell>
          <cell r="G336">
            <v>0</v>
          </cell>
          <cell r="H336">
            <v>0</v>
          </cell>
        </row>
        <row r="337">
          <cell r="C337" t="str">
            <v>110407</v>
          </cell>
          <cell r="D337" t="str">
            <v>110407 Омни Уралсиб RUB 40702810222000000562</v>
          </cell>
          <cell r="E337">
            <v>0</v>
          </cell>
          <cell r="F337">
            <v>0</v>
          </cell>
          <cell r="G337">
            <v>0</v>
          </cell>
          <cell r="H337">
            <v>0</v>
          </cell>
        </row>
        <row r="338">
          <cell r="C338" t="str">
            <v>110409</v>
          </cell>
          <cell r="D338" t="str">
            <v>110409 ОМНИ Балт Банк RUB 40702810700007037033</v>
          </cell>
          <cell r="E338">
            <v>0</v>
          </cell>
          <cell r="F338">
            <v>0</v>
          </cell>
          <cell r="G338">
            <v>0</v>
          </cell>
          <cell r="H338">
            <v>0</v>
          </cell>
        </row>
        <row r="339">
          <cell r="C339" t="str">
            <v>110410</v>
          </cell>
          <cell r="D339" t="str">
            <v>110410 ОМНИ ММБанк RUB 40702810200020457193</v>
          </cell>
          <cell r="E339">
            <v>0</v>
          </cell>
          <cell r="F339">
            <v>0</v>
          </cell>
          <cell r="G339">
            <v>0</v>
          </cell>
          <cell r="H339">
            <v>0</v>
          </cell>
        </row>
        <row r="340">
          <cell r="C340" t="str">
            <v>110601</v>
          </cell>
          <cell r="D340" t="str">
            <v>110601 ЛЕНТА ПСБ RUB 40702810539000004574</v>
          </cell>
          <cell r="E340" t="str">
            <v>6,2-</v>
          </cell>
          <cell r="F340">
            <v>2457793.41</v>
          </cell>
          <cell r="G340">
            <v>2619884.7000000002</v>
          </cell>
          <cell r="H340">
            <v>-162091.29</v>
          </cell>
        </row>
        <row r="341">
          <cell r="C341" t="str">
            <v>110602</v>
          </cell>
          <cell r="D341" t="str">
            <v>110602 ЛЕНТА БАЛТ БАНК RUB 40702810700007057107</v>
          </cell>
          <cell r="E341" t="str">
            <v>316,8</v>
          </cell>
          <cell r="F341">
            <v>608999.64</v>
          </cell>
          <cell r="G341">
            <v>146119.22</v>
          </cell>
          <cell r="H341">
            <v>462880.42</v>
          </cell>
        </row>
        <row r="342">
          <cell r="C342" t="str">
            <v>110603</v>
          </cell>
          <cell r="D342" t="str">
            <v>110603 ЛЕНТА УРАЛСИБ RUB 40702810722000001757</v>
          </cell>
          <cell r="E342" t="str">
            <v>252,0</v>
          </cell>
          <cell r="F342">
            <v>2609072.71</v>
          </cell>
          <cell r="G342">
            <v>741133.77</v>
          </cell>
          <cell r="H342">
            <v>1867938.94</v>
          </cell>
        </row>
        <row r="343">
          <cell r="C343" t="str">
            <v>110604</v>
          </cell>
          <cell r="D343" t="str">
            <v>110604 ЛЕНТА РАЙФФАЙЗЕН RUB 40702810503000402378</v>
          </cell>
          <cell r="E343" t="str">
            <v>93,0-</v>
          </cell>
          <cell r="F343">
            <v>6252.07</v>
          </cell>
          <cell r="G343">
            <v>89477.81</v>
          </cell>
          <cell r="H343">
            <v>-83225.740000000005</v>
          </cell>
        </row>
        <row r="344">
          <cell r="C344" t="str">
            <v>110608</v>
          </cell>
          <cell r="D344" t="str">
            <v>110608 Blocked-Bank a/c LE10 - use a/c 110610</v>
          </cell>
          <cell r="E344">
            <v>0</v>
          </cell>
          <cell r="F344">
            <v>0</v>
          </cell>
          <cell r="G344">
            <v>0</v>
          </cell>
          <cell r="H344">
            <v>0</v>
          </cell>
        </row>
        <row r="345">
          <cell r="C345" t="str">
            <v>110610</v>
          </cell>
          <cell r="D345" t="str">
            <v>110610 ЛЕНТА СБЕРБАНК RUB 40702810655000100292</v>
          </cell>
          <cell r="E345" t="str">
            <v>693,6</v>
          </cell>
          <cell r="F345">
            <v>122195177.77</v>
          </cell>
          <cell r="G345">
            <v>15397576.77</v>
          </cell>
          <cell r="H345">
            <v>106797601</v>
          </cell>
        </row>
        <row r="346">
          <cell r="C346" t="str">
            <v>110611</v>
          </cell>
          <cell r="D346" t="str">
            <v>110611 ЛЕНТА ММБанк RUB 40702810100020454885</v>
          </cell>
          <cell r="E346" t="str">
            <v>95,4-</v>
          </cell>
          <cell r="F346">
            <v>137498.85</v>
          </cell>
          <cell r="G346">
            <v>2999860.76</v>
          </cell>
          <cell r="H346">
            <v>-2862361.91</v>
          </cell>
        </row>
        <row r="347">
          <cell r="C347" t="str">
            <v>110612</v>
          </cell>
          <cell r="D347" t="str">
            <v>110612 ЛЕНТА БСЖВ RUB 40702810033810000023</v>
          </cell>
          <cell r="E347">
            <v>0</v>
          </cell>
          <cell r="F347">
            <v>0</v>
          </cell>
          <cell r="G347">
            <v>0</v>
          </cell>
          <cell r="H347">
            <v>0</v>
          </cell>
        </row>
        <row r="348">
          <cell r="C348" t="str">
            <v>110613</v>
          </cell>
          <cell r="D348" t="str">
            <v>110613 ЛЕНТА Коммерцбанк RUB 40702810300002201341</v>
          </cell>
          <cell r="E348" t="str">
            <v>100,0-</v>
          </cell>
          <cell r="F348">
            <v>0</v>
          </cell>
          <cell r="G348">
            <v>10066.93</v>
          </cell>
          <cell r="H348">
            <v>-10066.93</v>
          </cell>
        </row>
        <row r="349">
          <cell r="C349" t="str">
            <v>110614</v>
          </cell>
          <cell r="D349" t="str">
            <v>110614 ЛЕНТА АБН АМРО Банк RUB 40702810600000015458</v>
          </cell>
          <cell r="E349">
            <v>0</v>
          </cell>
          <cell r="F349">
            <v>0</v>
          </cell>
          <cell r="G349">
            <v>0</v>
          </cell>
          <cell r="H349">
            <v>0</v>
          </cell>
        </row>
        <row r="350">
          <cell r="C350" t="str">
            <v>110701</v>
          </cell>
          <cell r="D350" t="str">
            <v>110701 ИСТОЧНИК УРАЛСИБ RUB 40702810322000001649</v>
          </cell>
          <cell r="E350">
            <v>0</v>
          </cell>
          <cell r="F350">
            <v>0</v>
          </cell>
          <cell r="G350">
            <v>0</v>
          </cell>
          <cell r="H350">
            <v>0</v>
          </cell>
        </row>
        <row r="351">
          <cell r="C351" t="str">
            <v>110705</v>
          </cell>
          <cell r="D351" t="str">
            <v>110705 ИСТОЧНИК РАЙФФАЙЗЕНБАНК RUB 40702810203000402377</v>
          </cell>
          <cell r="E351">
            <v>0</v>
          </cell>
          <cell r="F351">
            <v>3610.33</v>
          </cell>
          <cell r="G351">
            <v>0</v>
          </cell>
          <cell r="H351">
            <v>3610.33</v>
          </cell>
        </row>
        <row r="352">
          <cell r="C352" t="str">
            <v>110706</v>
          </cell>
          <cell r="D352" t="str">
            <v>110706 ИСТОЧНИК ММБанк RUB 40702810200020457287</v>
          </cell>
          <cell r="E352">
            <v>0</v>
          </cell>
          <cell r="F352">
            <v>0</v>
          </cell>
          <cell r="G352">
            <v>0</v>
          </cell>
          <cell r="H352">
            <v>0</v>
          </cell>
        </row>
        <row r="353">
          <cell r="C353" t="str">
            <v>110707</v>
          </cell>
          <cell r="D353" t="str">
            <v>110707 ИСТОЧНИК ПСБ RUB 40702810210239000004764</v>
          </cell>
          <cell r="E353">
            <v>0</v>
          </cell>
          <cell r="F353">
            <v>0</v>
          </cell>
          <cell r="G353">
            <v>0</v>
          </cell>
          <cell r="H353">
            <v>0</v>
          </cell>
        </row>
        <row r="354">
          <cell r="C354" t="str">
            <v>110801</v>
          </cell>
          <cell r="D354" t="str">
            <v>110801 КУЛИНАР.ПР-ВО ПСБ RUB 40702810139000004673</v>
          </cell>
          <cell r="E354">
            <v>0</v>
          </cell>
          <cell r="F354">
            <v>0</v>
          </cell>
          <cell r="G354">
            <v>0</v>
          </cell>
          <cell r="H354">
            <v>0</v>
          </cell>
        </row>
        <row r="355">
          <cell r="C355" t="str">
            <v>110802</v>
          </cell>
          <cell r="D355" t="str">
            <v>110802 КУЛИНАР.ПР-ВО БАЛТ RUB 40702810500001428848</v>
          </cell>
          <cell r="E355">
            <v>0</v>
          </cell>
          <cell r="F355">
            <v>0</v>
          </cell>
          <cell r="G355">
            <v>0</v>
          </cell>
          <cell r="H355">
            <v>0</v>
          </cell>
        </row>
        <row r="356">
          <cell r="C356" t="str">
            <v>111207</v>
          </cell>
          <cell r="D356" t="str">
            <v>111207 Факел ПСБ USD 40702840239005000843</v>
          </cell>
          <cell r="E356">
            <v>0</v>
          </cell>
          <cell r="F356">
            <v>877.97</v>
          </cell>
          <cell r="G356">
            <v>0</v>
          </cell>
          <cell r="H356">
            <v>877.97</v>
          </cell>
        </row>
        <row r="357">
          <cell r="C357" t="str">
            <v>111208</v>
          </cell>
          <cell r="D357" t="str">
            <v>111208 Факел ПСБ USD 40702840539005000844</v>
          </cell>
          <cell r="E357">
            <v>0</v>
          </cell>
          <cell r="F357">
            <v>0</v>
          </cell>
          <cell r="G357">
            <v>0</v>
          </cell>
          <cell r="H357">
            <v>0</v>
          </cell>
        </row>
        <row r="358">
          <cell r="C358" t="str">
            <v>111209</v>
          </cell>
          <cell r="D358" t="str">
            <v>111209 Факел ПСБ USD 40702840839005000845</v>
          </cell>
          <cell r="E358">
            <v>0</v>
          </cell>
          <cell r="F358">
            <v>0</v>
          </cell>
          <cell r="G358">
            <v>0</v>
          </cell>
          <cell r="H358">
            <v>0</v>
          </cell>
        </row>
        <row r="359">
          <cell r="C359" t="str">
            <v>111305</v>
          </cell>
          <cell r="D359" t="str">
            <v>111305 Эвита ПСБ USD 40702840139005000846</v>
          </cell>
          <cell r="E359">
            <v>0</v>
          </cell>
          <cell r="F359">
            <v>0</v>
          </cell>
          <cell r="G359">
            <v>0</v>
          </cell>
          <cell r="H359">
            <v>0</v>
          </cell>
        </row>
        <row r="360">
          <cell r="C360" t="str">
            <v>111306</v>
          </cell>
          <cell r="D360" t="str">
            <v>111306 Эвита ПСБ USD 40702840439005000847</v>
          </cell>
          <cell r="E360">
            <v>0</v>
          </cell>
          <cell r="F360">
            <v>0</v>
          </cell>
          <cell r="G360">
            <v>0</v>
          </cell>
          <cell r="H360">
            <v>0</v>
          </cell>
        </row>
        <row r="361">
          <cell r="C361" t="str">
            <v>111307</v>
          </cell>
          <cell r="D361" t="str">
            <v>111307 Эвита ПСБ USD 40702840739005000848</v>
          </cell>
          <cell r="E361">
            <v>0</v>
          </cell>
          <cell r="F361">
            <v>0</v>
          </cell>
          <cell r="G361">
            <v>0</v>
          </cell>
          <cell r="H361">
            <v>0</v>
          </cell>
        </row>
        <row r="362">
          <cell r="C362" t="str">
            <v>111408</v>
          </cell>
          <cell r="D362" t="str">
            <v>111408 Омни Райффайзен USD 40702840003000401292</v>
          </cell>
          <cell r="E362">
            <v>0</v>
          </cell>
          <cell r="F362">
            <v>575.23</v>
          </cell>
          <cell r="G362">
            <v>0</v>
          </cell>
          <cell r="H362">
            <v>575.23</v>
          </cell>
        </row>
        <row r="363">
          <cell r="C363" t="str">
            <v>111409</v>
          </cell>
          <cell r="D363" t="str">
            <v>111409 Омни Райффайзен USD 40702840303001401292</v>
          </cell>
          <cell r="E363">
            <v>0</v>
          </cell>
          <cell r="F363">
            <v>0</v>
          </cell>
          <cell r="G363">
            <v>0</v>
          </cell>
          <cell r="H363">
            <v>0</v>
          </cell>
        </row>
        <row r="364">
          <cell r="C364" t="str">
            <v>111410</v>
          </cell>
          <cell r="D364" t="str">
            <v>111410 Омни Райффайзен USD 40702840603002401292</v>
          </cell>
          <cell r="E364">
            <v>0</v>
          </cell>
          <cell r="F364">
            <v>0</v>
          </cell>
          <cell r="G364">
            <v>0</v>
          </cell>
          <cell r="H364">
            <v>0</v>
          </cell>
        </row>
        <row r="365">
          <cell r="C365" t="str">
            <v>111411</v>
          </cell>
          <cell r="D365" t="str">
            <v>111411 Омни Сбербанк USD 40702840355000100012</v>
          </cell>
          <cell r="E365">
            <v>0</v>
          </cell>
          <cell r="F365">
            <v>0</v>
          </cell>
          <cell r="G365">
            <v>0</v>
          </cell>
          <cell r="H365">
            <v>0</v>
          </cell>
        </row>
        <row r="366">
          <cell r="C366" t="str">
            <v>111412</v>
          </cell>
          <cell r="D366" t="str">
            <v>111412 Омни Сбербанк USD 40702840255000200012</v>
          </cell>
          <cell r="E366">
            <v>0</v>
          </cell>
          <cell r="F366">
            <v>0</v>
          </cell>
          <cell r="G366">
            <v>0</v>
          </cell>
          <cell r="H366">
            <v>0</v>
          </cell>
        </row>
        <row r="367">
          <cell r="C367" t="str">
            <v>111413</v>
          </cell>
          <cell r="D367" t="str">
            <v>111413 Омни Сбербанк USD 40702840155000300012</v>
          </cell>
          <cell r="E367">
            <v>0</v>
          </cell>
          <cell r="F367">
            <v>0</v>
          </cell>
          <cell r="G367">
            <v>0</v>
          </cell>
          <cell r="H367">
            <v>0</v>
          </cell>
        </row>
        <row r="368">
          <cell r="C368" t="str">
            <v>111414</v>
          </cell>
          <cell r="D368" t="str">
            <v>111414 Омни Уралсиб USD 40702840122000179000</v>
          </cell>
          <cell r="E368">
            <v>0</v>
          </cell>
          <cell r="F368">
            <v>0</v>
          </cell>
          <cell r="G368">
            <v>0</v>
          </cell>
          <cell r="H368">
            <v>0</v>
          </cell>
        </row>
        <row r="369">
          <cell r="C369" t="str">
            <v>111415</v>
          </cell>
          <cell r="D369" t="str">
            <v>111415 Омни Уралсиб USD 40702840922000179200</v>
          </cell>
          <cell r="E369">
            <v>0</v>
          </cell>
          <cell r="F369">
            <v>0</v>
          </cell>
          <cell r="G369">
            <v>0</v>
          </cell>
          <cell r="H369">
            <v>0</v>
          </cell>
        </row>
        <row r="370">
          <cell r="C370" t="str">
            <v>111416</v>
          </cell>
          <cell r="D370" t="str">
            <v>111416 Омни Уралсиб USD 40702840022000179100</v>
          </cell>
          <cell r="E370">
            <v>0</v>
          </cell>
          <cell r="F370">
            <v>0</v>
          </cell>
          <cell r="G370">
            <v>0</v>
          </cell>
          <cell r="H370">
            <v>0</v>
          </cell>
        </row>
        <row r="371">
          <cell r="C371" t="str">
            <v>111417</v>
          </cell>
          <cell r="D371" t="str">
            <v>111417 Омни Уралсиб USD 45205840322000100805</v>
          </cell>
          <cell r="E371">
            <v>0</v>
          </cell>
          <cell r="F371">
            <v>0</v>
          </cell>
          <cell r="G371">
            <v>0</v>
          </cell>
          <cell r="H371">
            <v>0</v>
          </cell>
        </row>
        <row r="372">
          <cell r="C372" t="str">
            <v>111418</v>
          </cell>
          <cell r="D372" t="str">
            <v>111418 Омни Балт Банк USD спец.тр.40702840400001401663</v>
          </cell>
          <cell r="E372">
            <v>0</v>
          </cell>
          <cell r="F372">
            <v>0</v>
          </cell>
          <cell r="G372">
            <v>0</v>
          </cell>
          <cell r="H372">
            <v>0</v>
          </cell>
        </row>
        <row r="373">
          <cell r="C373" t="str">
            <v>111419</v>
          </cell>
          <cell r="D373" t="str">
            <v>111419 Омни Балт Банк USD 40702999900001401661</v>
          </cell>
          <cell r="E373">
            <v>0</v>
          </cell>
          <cell r="F373">
            <v>0</v>
          </cell>
          <cell r="G373">
            <v>0</v>
          </cell>
          <cell r="H373">
            <v>0</v>
          </cell>
        </row>
        <row r="374">
          <cell r="C374" t="str">
            <v>111420</v>
          </cell>
          <cell r="D374" t="str">
            <v>111420 Омни Балт Банк USD 40702999600001401660</v>
          </cell>
          <cell r="E374">
            <v>0</v>
          </cell>
          <cell r="F374">
            <v>0</v>
          </cell>
          <cell r="G374">
            <v>0</v>
          </cell>
          <cell r="H374">
            <v>0</v>
          </cell>
        </row>
        <row r="375">
          <cell r="C375" t="str">
            <v>111422</v>
          </cell>
          <cell r="D375" t="str">
            <v>111422 Омни ММБанк USD 40702840300020530061</v>
          </cell>
          <cell r="E375">
            <v>0</v>
          </cell>
          <cell r="F375">
            <v>0</v>
          </cell>
          <cell r="G375">
            <v>0</v>
          </cell>
          <cell r="H375">
            <v>0</v>
          </cell>
        </row>
        <row r="376">
          <cell r="C376" t="str">
            <v>111423</v>
          </cell>
          <cell r="D376" t="str">
            <v>111423 Омни ММБанк USD 40702840600020530062 транзит</v>
          </cell>
          <cell r="E376">
            <v>0</v>
          </cell>
          <cell r="F376">
            <v>0</v>
          </cell>
          <cell r="G376">
            <v>0</v>
          </cell>
          <cell r="H376">
            <v>0</v>
          </cell>
        </row>
        <row r="377">
          <cell r="C377" t="str">
            <v>111604</v>
          </cell>
          <cell r="D377" t="str">
            <v>111604 ЛЕНТА УРАЛСИБ USD 40702840822000534000</v>
          </cell>
          <cell r="E377" t="str">
            <v>100,0-</v>
          </cell>
          <cell r="F377">
            <v>0</v>
          </cell>
          <cell r="G377">
            <v>0.28999999999999998</v>
          </cell>
          <cell r="H377">
            <v>-0.28999999999999998</v>
          </cell>
        </row>
        <row r="378">
          <cell r="C378" t="str">
            <v>111605</v>
          </cell>
          <cell r="D378" t="str">
            <v>111605 ЛЕНТА УРАЛСИБ USD 40702840722000534100 транз</v>
          </cell>
          <cell r="E378">
            <v>0</v>
          </cell>
          <cell r="F378">
            <v>0</v>
          </cell>
          <cell r="G378">
            <v>0</v>
          </cell>
          <cell r="H378">
            <v>0</v>
          </cell>
        </row>
        <row r="379">
          <cell r="C379" t="str">
            <v>111606</v>
          </cell>
          <cell r="D379" t="str">
            <v>111606 ЛЕНТА УРАЛСИБ USD 40702840622000534200 сп.транз</v>
          </cell>
          <cell r="E379">
            <v>0</v>
          </cell>
          <cell r="F379">
            <v>0</v>
          </cell>
          <cell r="G379">
            <v>0</v>
          </cell>
          <cell r="H379">
            <v>0</v>
          </cell>
        </row>
        <row r="380">
          <cell r="C380" t="str">
            <v>111607</v>
          </cell>
          <cell r="D380" t="str">
            <v>111607 ЛЕНТА ММБАНК USD 40702840700020424886</v>
          </cell>
          <cell r="E380">
            <v>0</v>
          </cell>
          <cell r="F380">
            <v>0</v>
          </cell>
          <cell r="G380">
            <v>0</v>
          </cell>
          <cell r="H380">
            <v>0</v>
          </cell>
        </row>
        <row r="381">
          <cell r="C381" t="str">
            <v>111608</v>
          </cell>
          <cell r="D381" t="str">
            <v>111608 ЛЕНТА ММБАНК USD 40702840000020454887 Транз</v>
          </cell>
          <cell r="E381">
            <v>0</v>
          </cell>
          <cell r="F381">
            <v>0</v>
          </cell>
          <cell r="G381">
            <v>0</v>
          </cell>
          <cell r="H381">
            <v>0</v>
          </cell>
        </row>
        <row r="382">
          <cell r="C382" t="str">
            <v>111609</v>
          </cell>
          <cell r="D382" t="str">
            <v>111609 ЛЕНТА ММБАНК USD 40702840300020454888 Спец.Транз</v>
          </cell>
          <cell r="E382">
            <v>0</v>
          </cell>
          <cell r="F382">
            <v>0</v>
          </cell>
          <cell r="G382">
            <v>0</v>
          </cell>
          <cell r="H382">
            <v>0</v>
          </cell>
        </row>
        <row r="383">
          <cell r="C383" t="str">
            <v>111610</v>
          </cell>
          <cell r="D383" t="str">
            <v>111610 ЛЕНТА Сбербанк USD 40702840355000169613</v>
          </cell>
          <cell r="E383">
            <v>0</v>
          </cell>
          <cell r="F383">
            <v>0</v>
          </cell>
          <cell r="G383">
            <v>0</v>
          </cell>
          <cell r="H383">
            <v>0</v>
          </cell>
        </row>
        <row r="384">
          <cell r="C384" t="str">
            <v>111611</v>
          </cell>
          <cell r="D384" t="str">
            <v>111611 ЛЕНТА Сбербанк USD 40702840255000269613 транзит</v>
          </cell>
          <cell r="E384">
            <v>0</v>
          </cell>
          <cell r="F384">
            <v>0</v>
          </cell>
          <cell r="G384">
            <v>0</v>
          </cell>
          <cell r="H384">
            <v>0</v>
          </cell>
        </row>
        <row r="385">
          <cell r="C385" t="str">
            <v>111612</v>
          </cell>
          <cell r="D385" t="str">
            <v>111612 ЛЕНТА БалтБанк USD 40702840500001205484</v>
          </cell>
          <cell r="E385" t="str">
            <v>100,0-</v>
          </cell>
          <cell r="F385">
            <v>0</v>
          </cell>
          <cell r="G385">
            <v>143.91</v>
          </cell>
          <cell r="H385">
            <v>-143.91</v>
          </cell>
        </row>
        <row r="386">
          <cell r="C386" t="str">
            <v>111613</v>
          </cell>
          <cell r="D386" t="str">
            <v>111613 ЛЕНТА БалтБанк USD 40702840800001205485 транзит</v>
          </cell>
          <cell r="E386">
            <v>0</v>
          </cell>
          <cell r="F386">
            <v>0</v>
          </cell>
          <cell r="G386">
            <v>0</v>
          </cell>
          <cell r="H386">
            <v>0</v>
          </cell>
        </row>
        <row r="387">
          <cell r="C387" t="str">
            <v>111614</v>
          </cell>
          <cell r="D387" t="str">
            <v>111614 ЛЕНТА Райффайзен USD 40702840803000402378</v>
          </cell>
          <cell r="E387" t="str">
            <v>100,0-</v>
          </cell>
          <cell r="F387">
            <v>0</v>
          </cell>
          <cell r="G387">
            <v>596.66</v>
          </cell>
          <cell r="H387">
            <v>-596.66</v>
          </cell>
        </row>
        <row r="388">
          <cell r="C388" t="str">
            <v>111615</v>
          </cell>
          <cell r="D388" t="str">
            <v>111615 ЛЕНТА Райффайзен USD 40702840103001402378 транзит</v>
          </cell>
          <cell r="E388">
            <v>0</v>
          </cell>
          <cell r="F388">
            <v>0</v>
          </cell>
          <cell r="G388">
            <v>0</v>
          </cell>
          <cell r="H388">
            <v>0</v>
          </cell>
        </row>
        <row r="389">
          <cell r="C389" t="str">
            <v>111616</v>
          </cell>
          <cell r="D389" t="str">
            <v>111616 ЛЕНТА БСЖВ USD 40702840433810000017</v>
          </cell>
          <cell r="E389">
            <v>0</v>
          </cell>
          <cell r="F389">
            <v>0</v>
          </cell>
          <cell r="G389">
            <v>0</v>
          </cell>
          <cell r="H389">
            <v>0</v>
          </cell>
        </row>
        <row r="390">
          <cell r="C390" t="str">
            <v>111617</v>
          </cell>
          <cell r="D390" t="str">
            <v>111617 ЛЕНТА БСЖВ USD 40702840733810000018 транзит</v>
          </cell>
          <cell r="E390">
            <v>0</v>
          </cell>
          <cell r="F390">
            <v>0</v>
          </cell>
          <cell r="G390">
            <v>0</v>
          </cell>
          <cell r="H390">
            <v>0</v>
          </cell>
        </row>
        <row r="391">
          <cell r="C391" t="str">
            <v>111618</v>
          </cell>
          <cell r="D391" t="str">
            <v>111618 ЛЕНТА Коммерцбанк USD 40702840600002201341</v>
          </cell>
          <cell r="E391" t="str">
            <v>100,0-</v>
          </cell>
          <cell r="F391">
            <v>0</v>
          </cell>
          <cell r="G391">
            <v>41.45</v>
          </cell>
          <cell r="H391">
            <v>-41.45</v>
          </cell>
        </row>
        <row r="392">
          <cell r="C392" t="str">
            <v>111619</v>
          </cell>
          <cell r="D392" t="str">
            <v>111619 ЛЕНТА Коммерцбанк 40702840700012201341 транзит</v>
          </cell>
          <cell r="E392">
            <v>0</v>
          </cell>
          <cell r="F392">
            <v>0</v>
          </cell>
          <cell r="G392">
            <v>0</v>
          </cell>
          <cell r="H392">
            <v>0</v>
          </cell>
        </row>
        <row r="393">
          <cell r="C393" t="str">
            <v>111620</v>
          </cell>
          <cell r="D393" t="str">
            <v>111620 ЛЕНТА АБН АМРО Банк USD 40702810600000015458</v>
          </cell>
          <cell r="E393">
            <v>0</v>
          </cell>
          <cell r="F393">
            <v>0</v>
          </cell>
          <cell r="G393">
            <v>0</v>
          </cell>
          <cell r="H393">
            <v>0</v>
          </cell>
        </row>
        <row r="394">
          <cell r="C394" t="str">
            <v>111621</v>
          </cell>
          <cell r="D394" t="str">
            <v>111621 ЛЕНТА АБН АМРО Банк USD 40702840390000015466транз</v>
          </cell>
          <cell r="E394">
            <v>0</v>
          </cell>
          <cell r="F394">
            <v>0</v>
          </cell>
          <cell r="G394">
            <v>0</v>
          </cell>
          <cell r="H394">
            <v>0</v>
          </cell>
        </row>
        <row r="395">
          <cell r="C395" t="str">
            <v>111622</v>
          </cell>
          <cell r="D395" t="str">
            <v>111622 ЛЕНТА ММБ Банк USD 40702840700020454886</v>
          </cell>
          <cell r="E395">
            <v>0</v>
          </cell>
          <cell r="F395">
            <v>0</v>
          </cell>
          <cell r="G395">
            <v>0</v>
          </cell>
          <cell r="H395">
            <v>0</v>
          </cell>
        </row>
        <row r="396">
          <cell r="C396" t="str">
            <v>111623</v>
          </cell>
          <cell r="D396" t="str">
            <v>111623 ЛЕНТА ММБ Банк USD 47405840400020488902</v>
          </cell>
          <cell r="E396">
            <v>0</v>
          </cell>
          <cell r="F396">
            <v>0</v>
          </cell>
          <cell r="G396">
            <v>0</v>
          </cell>
          <cell r="H396">
            <v>0</v>
          </cell>
        </row>
        <row r="397">
          <cell r="C397" t="str">
            <v>111702</v>
          </cell>
          <cell r="D397" t="str">
            <v>111702 ИСТОЧНИК УРАЛСИБ USD 40702840822000505000</v>
          </cell>
          <cell r="E397">
            <v>0</v>
          </cell>
          <cell r="F397">
            <v>0</v>
          </cell>
          <cell r="G397">
            <v>0</v>
          </cell>
          <cell r="H397">
            <v>0</v>
          </cell>
        </row>
        <row r="398">
          <cell r="C398" t="str">
            <v>111703</v>
          </cell>
          <cell r="D398" t="str">
            <v>111703 ИСТОЧНИК УРАЛСИБ USD 40702840722000505100 транз</v>
          </cell>
          <cell r="E398">
            <v>0</v>
          </cell>
          <cell r="F398">
            <v>0</v>
          </cell>
          <cell r="G398">
            <v>0</v>
          </cell>
          <cell r="H398">
            <v>0</v>
          </cell>
        </row>
        <row r="399">
          <cell r="C399" t="str">
            <v>111704</v>
          </cell>
          <cell r="D399" t="str">
            <v>111704 ИСТОЧНИК УРАЛСИБ USD 40702840622000505200 сп.транз</v>
          </cell>
          <cell r="E399">
            <v>0</v>
          </cell>
          <cell r="F399">
            <v>0</v>
          </cell>
          <cell r="G399">
            <v>0</v>
          </cell>
          <cell r="H399">
            <v>0</v>
          </cell>
        </row>
        <row r="400">
          <cell r="C400" t="str">
            <v>111705</v>
          </cell>
          <cell r="D400" t="str">
            <v>111705 ИСТОЧНИК Райффайзен USD 40702840503000402377</v>
          </cell>
          <cell r="E400">
            <v>0</v>
          </cell>
          <cell r="F400">
            <v>0</v>
          </cell>
          <cell r="G400">
            <v>0</v>
          </cell>
          <cell r="H400">
            <v>0</v>
          </cell>
        </row>
        <row r="401">
          <cell r="C401" t="str">
            <v>111706</v>
          </cell>
          <cell r="D401" t="str">
            <v>111706 ИСТОЧНИК Райффайзен USD 40702840103002402377</v>
          </cell>
          <cell r="E401">
            <v>0</v>
          </cell>
          <cell r="F401">
            <v>0</v>
          </cell>
          <cell r="G401">
            <v>0</v>
          </cell>
          <cell r="H401">
            <v>0</v>
          </cell>
        </row>
        <row r="402">
          <cell r="C402" t="str">
            <v>112210</v>
          </cell>
          <cell r="D402" t="str">
            <v>112210 Факел ПСБ EUR 40702978839005000843</v>
          </cell>
          <cell r="E402">
            <v>0</v>
          </cell>
          <cell r="F402">
            <v>0</v>
          </cell>
          <cell r="G402">
            <v>0</v>
          </cell>
          <cell r="H402">
            <v>0</v>
          </cell>
        </row>
        <row r="403">
          <cell r="C403" t="str">
            <v>112211</v>
          </cell>
          <cell r="D403" t="str">
            <v>112211 Факел ПСБ EUR 40702978139005000844</v>
          </cell>
          <cell r="E403">
            <v>0</v>
          </cell>
          <cell r="F403">
            <v>0</v>
          </cell>
          <cell r="G403">
            <v>0</v>
          </cell>
          <cell r="H403">
            <v>0</v>
          </cell>
        </row>
        <row r="404">
          <cell r="C404" t="str">
            <v>112212</v>
          </cell>
          <cell r="D404" t="str">
            <v>112212 Факел ПСБ EUR 40702978439005000845</v>
          </cell>
          <cell r="E404">
            <v>0</v>
          </cell>
          <cell r="F404">
            <v>0</v>
          </cell>
          <cell r="G404">
            <v>0</v>
          </cell>
          <cell r="H404">
            <v>0</v>
          </cell>
        </row>
        <row r="405">
          <cell r="C405" t="str">
            <v>112418</v>
          </cell>
          <cell r="D405" t="str">
            <v>112418 Омни Сбербанк EUR 40702978655000100008</v>
          </cell>
          <cell r="E405">
            <v>0</v>
          </cell>
          <cell r="F405">
            <v>0</v>
          </cell>
          <cell r="G405">
            <v>0</v>
          </cell>
          <cell r="H405">
            <v>0</v>
          </cell>
        </row>
        <row r="406">
          <cell r="C406" t="str">
            <v>112419</v>
          </cell>
          <cell r="D406" t="str">
            <v>112419 Омни Сбербанк EUR 40702978555000200008</v>
          </cell>
          <cell r="E406">
            <v>0</v>
          </cell>
          <cell r="F406">
            <v>0</v>
          </cell>
          <cell r="G406">
            <v>0</v>
          </cell>
          <cell r="H406">
            <v>0</v>
          </cell>
        </row>
        <row r="407">
          <cell r="C407" t="str">
            <v>112420</v>
          </cell>
          <cell r="D407" t="str">
            <v>112420 Омни Сбербанк EUR 40702978455000300008</v>
          </cell>
          <cell r="E407">
            <v>0</v>
          </cell>
          <cell r="F407">
            <v>0</v>
          </cell>
          <cell r="G407">
            <v>0</v>
          </cell>
          <cell r="H407">
            <v>0</v>
          </cell>
        </row>
        <row r="408">
          <cell r="C408" t="str">
            <v>112607</v>
          </cell>
          <cell r="D408" t="str">
            <v>112607 ЛЕНТА УРАЛСИБ EUR 40702978422000534000</v>
          </cell>
          <cell r="E408">
            <v>0</v>
          </cell>
          <cell r="F408">
            <v>0</v>
          </cell>
          <cell r="G408">
            <v>0</v>
          </cell>
          <cell r="H408">
            <v>0</v>
          </cell>
        </row>
        <row r="409">
          <cell r="C409" t="str">
            <v>112608</v>
          </cell>
          <cell r="D409" t="str">
            <v>112608 ЛЕНТА УРАЛСИБ EUR 40702878322000534100 транз</v>
          </cell>
          <cell r="E409">
            <v>0</v>
          </cell>
          <cell r="F409">
            <v>0</v>
          </cell>
          <cell r="G409">
            <v>0</v>
          </cell>
          <cell r="H409">
            <v>0</v>
          </cell>
        </row>
        <row r="410">
          <cell r="C410" t="str">
            <v>112609</v>
          </cell>
          <cell r="D410" t="str">
            <v>112609 ЛЕНТА УРАЛСИБ EUR 40702978222000534200 сп.транз</v>
          </cell>
          <cell r="E410">
            <v>0</v>
          </cell>
          <cell r="F410">
            <v>0</v>
          </cell>
          <cell r="G410">
            <v>0</v>
          </cell>
          <cell r="H410">
            <v>0</v>
          </cell>
        </row>
        <row r="411">
          <cell r="C411" t="str">
            <v>112610</v>
          </cell>
          <cell r="D411" t="str">
            <v>112610 ЛЕНТА Сбербанк EUR 40702978055000169636</v>
          </cell>
          <cell r="E411">
            <v>0</v>
          </cell>
          <cell r="F411">
            <v>0</v>
          </cell>
          <cell r="G411">
            <v>0</v>
          </cell>
          <cell r="H411">
            <v>0</v>
          </cell>
        </row>
        <row r="412">
          <cell r="C412" t="str">
            <v>112611</v>
          </cell>
          <cell r="D412" t="str">
            <v>112611 ЛЕНТА Сбербанк EUR 40702978955000269636 транз</v>
          </cell>
          <cell r="E412">
            <v>0</v>
          </cell>
          <cell r="F412">
            <v>0</v>
          </cell>
          <cell r="G412">
            <v>0</v>
          </cell>
          <cell r="H412">
            <v>0</v>
          </cell>
        </row>
        <row r="413">
          <cell r="C413" t="str">
            <v>112612</v>
          </cell>
          <cell r="D413" t="str">
            <v>112612 ЛЕНТА ММБ EUR 40702978900020626742</v>
          </cell>
          <cell r="E413">
            <v>0</v>
          </cell>
          <cell r="F413">
            <v>0</v>
          </cell>
          <cell r="G413">
            <v>0</v>
          </cell>
          <cell r="H413">
            <v>0</v>
          </cell>
        </row>
        <row r="414">
          <cell r="C414" t="str">
            <v>112613</v>
          </cell>
          <cell r="D414" t="str">
            <v>112613 ЛЕНТА ММБ EUR 40702978200020626743 транз</v>
          </cell>
          <cell r="E414">
            <v>0</v>
          </cell>
          <cell r="F414">
            <v>0</v>
          </cell>
          <cell r="G414">
            <v>0</v>
          </cell>
          <cell r="H414">
            <v>0</v>
          </cell>
        </row>
        <row r="415">
          <cell r="C415" t="str">
            <v>112614</v>
          </cell>
          <cell r="D415" t="str">
            <v>112614 ЛЕНТА БСЖВ EUR 40702978133810000014</v>
          </cell>
          <cell r="E415">
            <v>0</v>
          </cell>
          <cell r="F415">
            <v>0</v>
          </cell>
          <cell r="G415">
            <v>0</v>
          </cell>
          <cell r="H415">
            <v>0</v>
          </cell>
        </row>
        <row r="416">
          <cell r="C416" t="str">
            <v>112615</v>
          </cell>
          <cell r="D416" t="str">
            <v>112615 ЛЕНТА БСЖВ EUR 40702978133810000015 транз</v>
          </cell>
          <cell r="E416">
            <v>0</v>
          </cell>
          <cell r="F416">
            <v>0</v>
          </cell>
          <cell r="G416">
            <v>0</v>
          </cell>
          <cell r="H416">
            <v>0</v>
          </cell>
        </row>
        <row r="417">
          <cell r="C417" t="str">
            <v>112616</v>
          </cell>
          <cell r="D417" t="str">
            <v>112616 Лента ПСБ EUR 40702978039000001362</v>
          </cell>
          <cell r="E417">
            <v>0</v>
          </cell>
          <cell r="F417">
            <v>0</v>
          </cell>
          <cell r="G417">
            <v>0</v>
          </cell>
          <cell r="H417">
            <v>0</v>
          </cell>
        </row>
        <row r="418">
          <cell r="C418" t="str">
            <v>112617</v>
          </cell>
          <cell r="D418" t="str">
            <v>112617 ЛЕНТА ПСБ EUR 407029780339000001363 Транзитный</v>
          </cell>
          <cell r="E418">
            <v>0</v>
          </cell>
          <cell r="F418">
            <v>0</v>
          </cell>
          <cell r="G418">
            <v>0</v>
          </cell>
          <cell r="H418">
            <v>0</v>
          </cell>
        </row>
        <row r="419">
          <cell r="C419" t="str">
            <v>112618</v>
          </cell>
          <cell r="D419" t="str">
            <v>112618 Лента Райффайзен EUR 40702978039000001362</v>
          </cell>
          <cell r="E419">
            <v>0</v>
          </cell>
          <cell r="F419">
            <v>0</v>
          </cell>
          <cell r="G419">
            <v>0</v>
          </cell>
          <cell r="H419">
            <v>0</v>
          </cell>
        </row>
        <row r="420">
          <cell r="C420" t="str">
            <v>112619</v>
          </cell>
          <cell r="D420" t="str">
            <v>112619 ЛЕНТА РайффайзенEUR407029780339000001363Транзитный</v>
          </cell>
          <cell r="E420">
            <v>0</v>
          </cell>
          <cell r="F420">
            <v>0</v>
          </cell>
          <cell r="G420">
            <v>0</v>
          </cell>
          <cell r="H420">
            <v>0</v>
          </cell>
        </row>
        <row r="421">
          <cell r="C421" t="str">
            <v>112620</v>
          </cell>
          <cell r="D421" t="str">
            <v>112620 ЛЕНТА АБН АМРО Банк EUR 40702978500000015458</v>
          </cell>
          <cell r="E421">
            <v>0</v>
          </cell>
          <cell r="F421">
            <v>0</v>
          </cell>
          <cell r="G421">
            <v>0</v>
          </cell>
          <cell r="H421">
            <v>0</v>
          </cell>
        </row>
        <row r="422">
          <cell r="C422" t="str">
            <v>112621</v>
          </cell>
          <cell r="D422" t="str">
            <v>112621 ЛЕНТА АБН АМРО Банк EUR 40702978599000015466транз</v>
          </cell>
          <cell r="E422">
            <v>0</v>
          </cell>
          <cell r="F422">
            <v>0</v>
          </cell>
          <cell r="G422">
            <v>0</v>
          </cell>
          <cell r="H422">
            <v>0</v>
          </cell>
        </row>
        <row r="423">
          <cell r="C423" t="str">
            <v>112622</v>
          </cell>
          <cell r="D423" t="str">
            <v>112622 ЛЕНТА ММБ Банк EUR 40819978600021300001транз</v>
          </cell>
          <cell r="E423">
            <v>0</v>
          </cell>
          <cell r="F423">
            <v>0</v>
          </cell>
          <cell r="G423">
            <v>0</v>
          </cell>
          <cell r="H423">
            <v>0</v>
          </cell>
        </row>
        <row r="424">
          <cell r="C424" t="str">
            <v>112705</v>
          </cell>
          <cell r="D424" t="str">
            <v>112705 ИСТОЧНИК УРАЛСИБ EUR 40702978422000505000</v>
          </cell>
          <cell r="E424">
            <v>0</v>
          </cell>
          <cell r="F424">
            <v>0</v>
          </cell>
          <cell r="G424">
            <v>0</v>
          </cell>
          <cell r="H424">
            <v>0</v>
          </cell>
        </row>
        <row r="425">
          <cell r="C425" t="str">
            <v>112706</v>
          </cell>
          <cell r="D425" t="str">
            <v>112706 ИСТОЧНИК УРАЛСИБ EUR 40702978322000505100 транз</v>
          </cell>
          <cell r="E425">
            <v>0</v>
          </cell>
          <cell r="F425">
            <v>0</v>
          </cell>
          <cell r="G425">
            <v>0</v>
          </cell>
          <cell r="H425">
            <v>0</v>
          </cell>
        </row>
        <row r="426">
          <cell r="C426" t="str">
            <v>112707</v>
          </cell>
          <cell r="D426" t="str">
            <v>112707 ИСТОЧНИК УРАЛСИБ EUR 40702978222000505200 сп.транз</v>
          </cell>
          <cell r="E426">
            <v>0</v>
          </cell>
          <cell r="F426">
            <v>0</v>
          </cell>
          <cell r="G426">
            <v>0</v>
          </cell>
          <cell r="H426">
            <v>0</v>
          </cell>
        </row>
        <row r="427">
          <cell r="C427" t="str">
            <v>112708</v>
          </cell>
          <cell r="D427" t="str">
            <v>112708 АБН АМРО Банк АО спец Р1 EUR40819978200001215563</v>
          </cell>
          <cell r="E427">
            <v>0</v>
          </cell>
          <cell r="F427">
            <v>0</v>
          </cell>
          <cell r="G427">
            <v>0</v>
          </cell>
          <cell r="H427">
            <v>0</v>
          </cell>
        </row>
        <row r="428">
          <cell r="C428" t="str">
            <v>113601</v>
          </cell>
          <cell r="D428" t="str">
            <v>113601 Лента СБ RUB 42102810155000000005 Депозитный счет</v>
          </cell>
          <cell r="E428" t="str">
            <v>100,0-</v>
          </cell>
          <cell r="F428">
            <v>0</v>
          </cell>
          <cell r="G428">
            <v>135799900</v>
          </cell>
          <cell r="H428">
            <v>-135799900</v>
          </cell>
        </row>
        <row r="429">
          <cell r="C429" t="str">
            <v>113602</v>
          </cell>
          <cell r="D429" t="str">
            <v>113602 Спец.счет "Р2" ММБ 30227810800021116315</v>
          </cell>
          <cell r="E429">
            <v>0</v>
          </cell>
          <cell r="F429">
            <v>0</v>
          </cell>
          <cell r="G429">
            <v>0</v>
          </cell>
          <cell r="H429">
            <v>0</v>
          </cell>
        </row>
        <row r="430">
          <cell r="C430" t="str">
            <v>113603</v>
          </cell>
          <cell r="D430" t="str">
            <v>113603 Спец.счет "Р2" ММБ 30227810600021119826</v>
          </cell>
          <cell r="E430">
            <v>0</v>
          </cell>
          <cell r="F430">
            <v>0</v>
          </cell>
          <cell r="G430">
            <v>0</v>
          </cell>
          <cell r="H430">
            <v>0</v>
          </cell>
        </row>
        <row r="431">
          <cell r="C431" t="str">
            <v>118010</v>
          </cell>
          <cell r="D431" t="str">
            <v>118010 Тех.счет для входящих платежей по банк.выписке</v>
          </cell>
          <cell r="E431">
            <v>0</v>
          </cell>
          <cell r="F431">
            <v>0</v>
          </cell>
          <cell r="G431">
            <v>0</v>
          </cell>
          <cell r="H431">
            <v>0</v>
          </cell>
        </row>
        <row r="432">
          <cell r="C432" t="str">
            <v>118020</v>
          </cell>
          <cell r="D432" t="str">
            <v>118020 Тех.счет для исходящих платежей по банк.выписке</v>
          </cell>
          <cell r="E432">
            <v>0</v>
          </cell>
          <cell r="F432">
            <v>0</v>
          </cell>
          <cell r="G432">
            <v>0</v>
          </cell>
          <cell r="H432">
            <v>0</v>
          </cell>
        </row>
        <row r="433">
          <cell r="C433" t="str">
            <v>118030</v>
          </cell>
          <cell r="D433" t="str">
            <v>118030 F110-outgoing payments-subaccount</v>
          </cell>
          <cell r="E433">
            <v>0</v>
          </cell>
          <cell r="F433">
            <v>0</v>
          </cell>
          <cell r="G433">
            <v>0</v>
          </cell>
          <cell r="H433">
            <v>0</v>
          </cell>
        </row>
        <row r="434">
          <cell r="C434" t="str">
            <v>118999</v>
          </cell>
          <cell r="D434" t="str">
            <v>118999 F110-Tech.a/c-pmt differ. with alternative currenc</v>
          </cell>
          <cell r="E434">
            <v>0</v>
          </cell>
          <cell r="F434">
            <v>0</v>
          </cell>
          <cell r="G434">
            <v>0</v>
          </cell>
          <cell r="H434">
            <v>0</v>
          </cell>
        </row>
        <row r="435">
          <cell r="C435" t="str">
            <v>119000</v>
          </cell>
          <cell r="D435" t="str">
            <v>119000 Депозитный счет</v>
          </cell>
          <cell r="E435">
            <v>0</v>
          </cell>
          <cell r="F435">
            <v>0</v>
          </cell>
          <cell r="G435">
            <v>0</v>
          </cell>
          <cell r="H435">
            <v>0</v>
          </cell>
        </row>
        <row r="436">
          <cell r="C436" t="str">
            <v>119100</v>
          </cell>
          <cell r="D436" t="str">
            <v>119100 ПИОНЕР БАЛТ БАНК RUB 40702810300000016147 д.в пути</v>
          </cell>
          <cell r="E436">
            <v>0</v>
          </cell>
          <cell r="F436">
            <v>0</v>
          </cell>
          <cell r="G436">
            <v>0</v>
          </cell>
          <cell r="H436">
            <v>0</v>
          </cell>
        </row>
        <row r="437">
          <cell r="C437" t="str">
            <v>119200</v>
          </cell>
          <cell r="D437" t="str">
            <v>119200 ПИОНЕР ПСБ RUB 40702810439000002935 деньги в пути</v>
          </cell>
          <cell r="E437">
            <v>0</v>
          </cell>
          <cell r="F437">
            <v>0</v>
          </cell>
          <cell r="G437">
            <v>0</v>
          </cell>
          <cell r="H437">
            <v>0</v>
          </cell>
        </row>
        <row r="438">
          <cell r="C438" t="str">
            <v>119300</v>
          </cell>
          <cell r="D438" t="str">
            <v>119300 Транзитные счета банки</v>
          </cell>
          <cell r="E438">
            <v>0</v>
          </cell>
          <cell r="F438">
            <v>0</v>
          </cell>
          <cell r="G438">
            <v>0</v>
          </cell>
          <cell r="H438">
            <v>0</v>
          </cell>
        </row>
        <row r="439">
          <cell r="C439" t="str">
            <v>119400</v>
          </cell>
          <cell r="D439" t="str">
            <v>119400 Счет оффшорной компании Istochnic LTD</v>
          </cell>
          <cell r="E439">
            <v>0</v>
          </cell>
          <cell r="F439">
            <v>82518788.540000007</v>
          </cell>
          <cell r="G439">
            <v>0</v>
          </cell>
          <cell r="H439">
            <v>82518788.540000007</v>
          </cell>
        </row>
        <row r="440">
          <cell r="C440" t="str">
            <v>119410</v>
          </cell>
          <cell r="D440" t="str">
            <v>119410 Счет оффшорной компании Istochnic LTD в USD</v>
          </cell>
          <cell r="E440" t="str">
            <v>100,0-</v>
          </cell>
          <cell r="F440">
            <v>0</v>
          </cell>
          <cell r="G440">
            <v>8768382.5399999991</v>
          </cell>
          <cell r="H440">
            <v>-8768382.5399999991</v>
          </cell>
        </row>
        <row r="441">
          <cell r="C441" t="str">
            <v>119420</v>
          </cell>
          <cell r="D441" t="str">
            <v>119420 Счет оффшорной компании Istochnic LTD в EUR</v>
          </cell>
          <cell r="E441">
            <v>0</v>
          </cell>
          <cell r="F441">
            <v>0</v>
          </cell>
          <cell r="G441">
            <v>0</v>
          </cell>
          <cell r="H441">
            <v>0</v>
          </cell>
        </row>
        <row r="442">
          <cell r="C442" t="str">
            <v>119430</v>
          </cell>
          <cell r="D442" t="str">
            <v>119430 Счет оффшорной компании Istochnic LTD в GBP</v>
          </cell>
          <cell r="E442">
            <v>0</v>
          </cell>
          <cell r="F442">
            <v>0</v>
          </cell>
          <cell r="G442">
            <v>0</v>
          </cell>
          <cell r="H442">
            <v>0</v>
          </cell>
        </row>
        <row r="443">
          <cell r="C443" t="str">
            <v>119500</v>
          </cell>
          <cell r="D443" t="str">
            <v>119500 Транзитный счет Источник ЛТД</v>
          </cell>
          <cell r="E443" t="str">
            <v>100,0-</v>
          </cell>
          <cell r="F443">
            <v>0</v>
          </cell>
          <cell r="G443">
            <v>46838.97</v>
          </cell>
          <cell r="H443">
            <v>-46838.97</v>
          </cell>
        </row>
        <row r="444">
          <cell r="C444" t="str">
            <v>120000</v>
          </cell>
          <cell r="D444" t="str">
            <v>120000 Ссуды сотрудникам</v>
          </cell>
          <cell r="E444" t="str">
            <v>779,5</v>
          </cell>
          <cell r="F444">
            <v>2200003.63</v>
          </cell>
          <cell r="G444">
            <v>250133.1</v>
          </cell>
          <cell r="H444">
            <v>1949870.53</v>
          </cell>
        </row>
        <row r="445">
          <cell r="C445" t="str">
            <v>120010</v>
          </cell>
          <cell r="D445" t="str">
            <v>120010 Займы выданные в рублях</v>
          </cell>
          <cell r="E445" t="str">
            <v>100,0-</v>
          </cell>
          <cell r="F445">
            <v>0</v>
          </cell>
          <cell r="G445">
            <v>227616125</v>
          </cell>
          <cell r="H445">
            <v>-227616125</v>
          </cell>
        </row>
        <row r="446">
          <cell r="C446" t="str">
            <v>120020</v>
          </cell>
          <cell r="D446" t="str">
            <v>120020 Займы выданные аффелированным лицам</v>
          </cell>
          <cell r="E446">
            <v>0</v>
          </cell>
          <cell r="F446">
            <v>0</v>
          </cell>
          <cell r="G446">
            <v>0</v>
          </cell>
          <cell r="H446">
            <v>0</v>
          </cell>
        </row>
        <row r="447">
          <cell r="C447" t="str">
            <v>120029</v>
          </cell>
          <cell r="D447" t="str">
            <v>120029 Займы выданные аффелированным лицам (корр)</v>
          </cell>
          <cell r="E447">
            <v>0</v>
          </cell>
          <cell r="F447">
            <v>0</v>
          </cell>
          <cell r="G447">
            <v>0</v>
          </cell>
          <cell r="H447">
            <v>0</v>
          </cell>
        </row>
        <row r="448">
          <cell r="C448" t="str">
            <v>120040</v>
          </cell>
          <cell r="D448" t="str">
            <v>120040 Денежные средства от займов выданных</v>
          </cell>
          <cell r="E448" t="str">
            <v>100,0</v>
          </cell>
          <cell r="F448">
            <v>0</v>
          </cell>
          <cell r="G448">
            <v>-145299546.41999999</v>
          </cell>
          <cell r="H448">
            <v>145299546.41999999</v>
          </cell>
        </row>
        <row r="449">
          <cell r="C449" t="str">
            <v>120050</v>
          </cell>
          <cell r="D449" t="str">
            <v>120050 Кредиторская задолжен.Проценты к получению</v>
          </cell>
          <cell r="E449" t="str">
            <v>100,0-</v>
          </cell>
          <cell r="F449">
            <v>0</v>
          </cell>
          <cell r="G449">
            <v>8148029.25</v>
          </cell>
          <cell r="H449">
            <v>-8148029.25</v>
          </cell>
        </row>
        <row r="450">
          <cell r="C450" t="str">
            <v>120059</v>
          </cell>
          <cell r="D450" t="str">
            <v>120059 Проценты к получению(корр.счет)</v>
          </cell>
          <cell r="E450">
            <v>0</v>
          </cell>
          <cell r="F450">
            <v>0</v>
          </cell>
          <cell r="G450">
            <v>0</v>
          </cell>
          <cell r="H450">
            <v>0</v>
          </cell>
        </row>
        <row r="451">
          <cell r="C451" t="str">
            <v>120090</v>
          </cell>
          <cell r="D451" t="str">
            <v>120090 Займы выданные (корр.счет)</v>
          </cell>
          <cell r="E451">
            <v>0</v>
          </cell>
          <cell r="F451">
            <v>0</v>
          </cell>
          <cell r="G451">
            <v>0</v>
          </cell>
          <cell r="H451">
            <v>0</v>
          </cell>
        </row>
        <row r="452">
          <cell r="C452" t="str">
            <v>120099</v>
          </cell>
          <cell r="D452" t="str">
            <v>120099 Ссуды сотрудникам (корр.счет)</v>
          </cell>
          <cell r="E452" t="str">
            <v>497,6-</v>
          </cell>
          <cell r="F452">
            <v>-35427.54</v>
          </cell>
          <cell r="G452">
            <v>8909.4</v>
          </cell>
          <cell r="H452">
            <v>-44336.94</v>
          </cell>
        </row>
        <row r="453">
          <cell r="C453" t="str">
            <v>121000</v>
          </cell>
          <cell r="D453" t="str">
            <v>121000 Ссуды сотрудникам (бух.учет)</v>
          </cell>
          <cell r="E453" t="str">
            <v>100,0-</v>
          </cell>
          <cell r="F453">
            <v>0</v>
          </cell>
          <cell r="G453">
            <v>3101752.24</v>
          </cell>
          <cell r="H453">
            <v>-3101752.24</v>
          </cell>
        </row>
        <row r="454">
          <cell r="C454" t="str">
            <v>121099</v>
          </cell>
          <cell r="D454" t="str">
            <v>121099 Ссуды сотрудникам (корр.счет) (бух.учет)</v>
          </cell>
          <cell r="E454">
            <v>0</v>
          </cell>
          <cell r="F454">
            <v>0</v>
          </cell>
          <cell r="G454">
            <v>0</v>
          </cell>
          <cell r="H454">
            <v>0</v>
          </cell>
        </row>
        <row r="455">
          <cell r="C455" t="str">
            <v>140000</v>
          </cell>
          <cell r="D455" t="str">
            <v>140000 Дебиторская задолжен.(по товарам) внутри страны</v>
          </cell>
          <cell r="E455" t="str">
            <v>36,0-</v>
          </cell>
          <cell r="F455">
            <v>1141205.54</v>
          </cell>
          <cell r="G455">
            <v>1782714.48</v>
          </cell>
          <cell r="H455">
            <v>-641508.93999999994</v>
          </cell>
        </row>
        <row r="456">
          <cell r="C456" t="str">
            <v>140010</v>
          </cell>
          <cell r="D456" t="str">
            <v>140010 Дебиторская задолженность (по ОС) внутри страны</v>
          </cell>
          <cell r="E456" t="str">
            <v>103,4-</v>
          </cell>
          <cell r="F456">
            <v>-600000</v>
          </cell>
          <cell r="G456">
            <v>17692859.129999999</v>
          </cell>
          <cell r="H456">
            <v>-18292859.129999999</v>
          </cell>
        </row>
        <row r="457">
          <cell r="C457" t="str">
            <v>140020</v>
          </cell>
          <cell r="D457" t="str">
            <v>140020 Дебиторская задолжен.(по услугам) внутри страны</v>
          </cell>
          <cell r="E457" t="str">
            <v>45,1-</v>
          </cell>
          <cell r="F457">
            <v>19346367.550000001</v>
          </cell>
          <cell r="G457">
            <v>35207708.990000002</v>
          </cell>
          <cell r="H457">
            <v>-15861341.439999999</v>
          </cell>
        </row>
        <row r="458">
          <cell r="C458" t="str">
            <v>140030</v>
          </cell>
          <cell r="D458" t="str">
            <v>140030 Дебиторская задолжен. по выданным ваучерам</v>
          </cell>
          <cell r="E458">
            <v>0</v>
          </cell>
          <cell r="F458">
            <v>0</v>
          </cell>
          <cell r="G458">
            <v>0</v>
          </cell>
          <cell r="H458">
            <v>0</v>
          </cell>
        </row>
        <row r="459">
          <cell r="C459" t="str">
            <v>140090</v>
          </cell>
          <cell r="D459" t="str">
            <v>140090 Дебиторская задолженность внутри страны - СРЛ</v>
          </cell>
          <cell r="E459">
            <v>0</v>
          </cell>
          <cell r="F459">
            <v>0</v>
          </cell>
          <cell r="G459">
            <v>0</v>
          </cell>
          <cell r="H459">
            <v>0</v>
          </cell>
        </row>
        <row r="460">
          <cell r="C460" t="str">
            <v>140099</v>
          </cell>
          <cell r="D460" t="str">
            <v>140099 Дебиторская задолжен.товары (коррект.счет)</v>
          </cell>
          <cell r="E460">
            <v>0</v>
          </cell>
          <cell r="F460">
            <v>0</v>
          </cell>
          <cell r="G460">
            <v>0</v>
          </cell>
          <cell r="H460">
            <v>0</v>
          </cell>
        </row>
        <row r="461">
          <cell r="C461" t="str">
            <v>140200</v>
          </cell>
          <cell r="D461" t="str">
            <v>140200 Авансы полученные    (по товарам) внутри страны</v>
          </cell>
          <cell r="E461" t="str">
            <v>100,0</v>
          </cell>
          <cell r="F461">
            <v>0</v>
          </cell>
          <cell r="G461">
            <v>-8138719.46</v>
          </cell>
          <cell r="H461">
            <v>8138719.46</v>
          </cell>
        </row>
        <row r="462">
          <cell r="C462" t="str">
            <v>140210</v>
          </cell>
          <cell r="D462" t="str">
            <v>140210 НДС по авансам полученным</v>
          </cell>
          <cell r="E462" t="str">
            <v>100,0-</v>
          </cell>
          <cell r="F462">
            <v>0</v>
          </cell>
          <cell r="G462">
            <v>1225670.74</v>
          </cell>
          <cell r="H462">
            <v>-1225670.74</v>
          </cell>
        </row>
        <row r="463">
          <cell r="C463" t="str">
            <v>140299</v>
          </cell>
          <cell r="D463" t="str">
            <v>140299 Авансы полученные (корр.)</v>
          </cell>
          <cell r="E463">
            <v>0</v>
          </cell>
          <cell r="F463">
            <v>0</v>
          </cell>
          <cell r="G463">
            <v>0</v>
          </cell>
          <cell r="H463">
            <v>0</v>
          </cell>
        </row>
        <row r="464">
          <cell r="C464" t="str">
            <v>140300</v>
          </cell>
          <cell r="D464" t="str">
            <v>140300 Авансы полученные по ОС</v>
          </cell>
          <cell r="E464" t="str">
            <v>100,0</v>
          </cell>
          <cell r="F464">
            <v>0</v>
          </cell>
          <cell r="G464">
            <v>-5403679.9000000004</v>
          </cell>
          <cell r="H464">
            <v>5403679.9000000004</v>
          </cell>
        </row>
        <row r="465">
          <cell r="C465" t="str">
            <v>140399</v>
          </cell>
          <cell r="D465" t="str">
            <v>140399 Авансы полученные по ОС(корр.)</v>
          </cell>
          <cell r="E465">
            <v>0</v>
          </cell>
          <cell r="F465">
            <v>0</v>
          </cell>
          <cell r="G465">
            <v>0</v>
          </cell>
          <cell r="H465">
            <v>0</v>
          </cell>
        </row>
        <row r="466">
          <cell r="C466" t="str">
            <v>141000</v>
          </cell>
          <cell r="D466" t="str">
            <v>141000 Дебиторская задолженность (по товарам) за рубежом</v>
          </cell>
          <cell r="E466">
            <v>0</v>
          </cell>
          <cell r="F466">
            <v>0</v>
          </cell>
          <cell r="G466">
            <v>0</v>
          </cell>
          <cell r="H466">
            <v>0</v>
          </cell>
        </row>
        <row r="467">
          <cell r="C467" t="str">
            <v>141010</v>
          </cell>
          <cell r="D467" t="str">
            <v>141010 Дебиторская задолженность (по ОС) за рубежом</v>
          </cell>
          <cell r="E467">
            <v>0</v>
          </cell>
          <cell r="F467">
            <v>0</v>
          </cell>
          <cell r="G467">
            <v>0</v>
          </cell>
          <cell r="H467">
            <v>0</v>
          </cell>
        </row>
        <row r="468">
          <cell r="C468" t="str">
            <v>141020</v>
          </cell>
          <cell r="D468" t="str">
            <v>141020 Дебиторская задолженность (по услугам) за рубежом</v>
          </cell>
          <cell r="E468">
            <v>0</v>
          </cell>
          <cell r="F468">
            <v>3505038.97</v>
          </cell>
          <cell r="G468">
            <v>0</v>
          </cell>
          <cell r="H468">
            <v>3505038.97</v>
          </cell>
        </row>
        <row r="469">
          <cell r="C469" t="str">
            <v>141090</v>
          </cell>
          <cell r="D469" t="str">
            <v>141090 Дебиторская задолженность за рубежом - СРЛ</v>
          </cell>
          <cell r="E469" t="str">
            <v>100,0</v>
          </cell>
          <cell r="F469">
            <v>0</v>
          </cell>
          <cell r="G469">
            <v>-13002.67</v>
          </cell>
          <cell r="H469">
            <v>13002.67</v>
          </cell>
        </row>
        <row r="470">
          <cell r="C470" t="str">
            <v>141099</v>
          </cell>
          <cell r="D470" t="str">
            <v>141099 Дебиторская задолженн.ОС (коррект.счет)</v>
          </cell>
          <cell r="E470">
            <v>0</v>
          </cell>
          <cell r="F470">
            <v>0</v>
          </cell>
          <cell r="G470">
            <v>0</v>
          </cell>
          <cell r="H470">
            <v>0</v>
          </cell>
        </row>
        <row r="471">
          <cell r="C471" t="str">
            <v>142000</v>
          </cell>
          <cell r="D471" t="str">
            <v>142000 Дебиторская задолженностьПоАффилированным лицам</v>
          </cell>
          <cell r="E471" t="str">
            <v>100,0-</v>
          </cell>
          <cell r="F471">
            <v>0</v>
          </cell>
          <cell r="G471">
            <v>8634.75</v>
          </cell>
          <cell r="H471">
            <v>-8634.75</v>
          </cell>
        </row>
        <row r="472">
          <cell r="C472" t="str">
            <v>142010</v>
          </cell>
          <cell r="D472" t="str">
            <v>142010 Прочие потери</v>
          </cell>
          <cell r="E472">
            <v>0</v>
          </cell>
          <cell r="F472">
            <v>0</v>
          </cell>
          <cell r="G472">
            <v>0</v>
          </cell>
          <cell r="H472">
            <v>0</v>
          </cell>
        </row>
        <row r="473">
          <cell r="C473" t="str">
            <v>142090</v>
          </cell>
          <cell r="D473" t="str">
            <v>142090 ДебиторскаяЗадолженностьПоАффилированнымЛицам(Корр</v>
          </cell>
          <cell r="E473">
            <v>0</v>
          </cell>
          <cell r="F473">
            <v>0</v>
          </cell>
          <cell r="G473">
            <v>0</v>
          </cell>
          <cell r="H473">
            <v>0</v>
          </cell>
        </row>
        <row r="474">
          <cell r="C474" t="str">
            <v>142099</v>
          </cell>
          <cell r="D474" t="str">
            <v>142099 Дебиторская задолжен. - услуги (коррект.счет)</v>
          </cell>
          <cell r="E474" t="str">
            <v>4 013,7-</v>
          </cell>
          <cell r="F474">
            <v>-254134.41</v>
          </cell>
          <cell r="G474">
            <v>6493.39</v>
          </cell>
          <cell r="H474">
            <v>-260627.8</v>
          </cell>
        </row>
        <row r="475">
          <cell r="C475" t="str">
            <v>142200</v>
          </cell>
          <cell r="D475" t="str">
            <v>142200 Авансы полученные от аффилированных лиц</v>
          </cell>
          <cell r="E475">
            <v>0</v>
          </cell>
          <cell r="F475">
            <v>0</v>
          </cell>
          <cell r="G475">
            <v>0</v>
          </cell>
          <cell r="H475">
            <v>0</v>
          </cell>
        </row>
        <row r="476">
          <cell r="C476" t="str">
            <v>142290</v>
          </cell>
          <cell r="D476" t="str">
            <v>142290 АвансыПоАффилированнымЛицам(Корр.Счет)</v>
          </cell>
          <cell r="E476">
            <v>0</v>
          </cell>
          <cell r="F476">
            <v>0</v>
          </cell>
          <cell r="G476">
            <v>0</v>
          </cell>
          <cell r="H476">
            <v>0</v>
          </cell>
        </row>
        <row r="477">
          <cell r="C477" t="str">
            <v>143000</v>
          </cell>
          <cell r="D477" t="str">
            <v>143000 "Дебиторская задолженность - юр.лица ТД ""Лента"""</v>
          </cell>
          <cell r="E477">
            <v>0</v>
          </cell>
          <cell r="F477">
            <v>0</v>
          </cell>
          <cell r="G477">
            <v>0</v>
          </cell>
          <cell r="H477">
            <v>0</v>
          </cell>
        </row>
        <row r="478">
          <cell r="C478" t="str">
            <v>143099</v>
          </cell>
          <cell r="D478" t="str">
            <v>143099 Дебиторская задолжен. - юр.лица Лента (корр.счет)</v>
          </cell>
          <cell r="E478">
            <v>0</v>
          </cell>
          <cell r="F478">
            <v>0</v>
          </cell>
          <cell r="G478">
            <v>0</v>
          </cell>
          <cell r="H478">
            <v>0</v>
          </cell>
        </row>
        <row r="479">
          <cell r="C479" t="str">
            <v>144000</v>
          </cell>
          <cell r="D479" t="str">
            <v>144000 Дебиторская задолж. подотчетных лиц (недостачи)</v>
          </cell>
          <cell r="E479" t="str">
            <v>18,8-</v>
          </cell>
          <cell r="F479">
            <v>63896.480000000003</v>
          </cell>
          <cell r="G479">
            <v>78647.37</v>
          </cell>
          <cell r="H479">
            <v>-14750.89</v>
          </cell>
        </row>
        <row r="480">
          <cell r="C480" t="str">
            <v>144010</v>
          </cell>
          <cell r="D480" t="str">
            <v>144010 Недостачи и потери от порчи</v>
          </cell>
          <cell r="E480">
            <v>0</v>
          </cell>
          <cell r="F480">
            <v>0</v>
          </cell>
          <cell r="G480">
            <v>0</v>
          </cell>
          <cell r="H480">
            <v>0</v>
          </cell>
        </row>
        <row r="481">
          <cell r="C481" t="str">
            <v>144099</v>
          </cell>
          <cell r="D481" t="str">
            <v>144099 Дебиторская задолжен.подотчет.лиц (коррект.счет)</v>
          </cell>
          <cell r="E481">
            <v>0</v>
          </cell>
          <cell r="F481">
            <v>0</v>
          </cell>
          <cell r="G481">
            <v>0</v>
          </cell>
          <cell r="H481">
            <v>0</v>
          </cell>
        </row>
        <row r="482">
          <cell r="C482" t="str">
            <v>144100</v>
          </cell>
          <cell r="D482" t="str">
            <v>144100 Дебиторская задолженность (удержание недостач)</v>
          </cell>
          <cell r="E482">
            <v>0</v>
          </cell>
          <cell r="F482">
            <v>0</v>
          </cell>
          <cell r="G482">
            <v>0</v>
          </cell>
          <cell r="H482">
            <v>0</v>
          </cell>
        </row>
        <row r="483">
          <cell r="C483" t="str">
            <v>145000</v>
          </cell>
          <cell r="D483" t="str">
            <v>145000 Дебиторская задолж.покуп.уценен.товар.(сотр.Ленты)</v>
          </cell>
          <cell r="E483">
            <v>0</v>
          </cell>
          <cell r="F483">
            <v>0</v>
          </cell>
          <cell r="G483">
            <v>0</v>
          </cell>
          <cell r="H483">
            <v>0</v>
          </cell>
        </row>
        <row r="484">
          <cell r="C484" t="str">
            <v>145099</v>
          </cell>
          <cell r="D484" t="str">
            <v>145099 Деб.задолж.покуп.уц.товар.(сотр.Ленты) (корр.счет)</v>
          </cell>
          <cell r="E484">
            <v>0</v>
          </cell>
          <cell r="F484">
            <v>0</v>
          </cell>
          <cell r="G484">
            <v>0</v>
          </cell>
          <cell r="H484">
            <v>0</v>
          </cell>
        </row>
        <row r="485">
          <cell r="C485" t="str">
            <v>146000</v>
          </cell>
          <cell r="D485" t="str">
            <v>146000 Целевое финансирование</v>
          </cell>
          <cell r="E485" t="str">
            <v>100,0</v>
          </cell>
          <cell r="F485">
            <v>0</v>
          </cell>
          <cell r="G485">
            <v>-173069400</v>
          </cell>
          <cell r="H485">
            <v>173069400</v>
          </cell>
        </row>
        <row r="486">
          <cell r="C486" t="str">
            <v>146099</v>
          </cell>
          <cell r="D486" t="str">
            <v>146099 Целевое финансирование (коррект.счет)</v>
          </cell>
          <cell r="E486">
            <v>0</v>
          </cell>
          <cell r="F486">
            <v>0</v>
          </cell>
          <cell r="G486">
            <v>0</v>
          </cell>
          <cell r="H486">
            <v>0</v>
          </cell>
        </row>
        <row r="487">
          <cell r="C487" t="str">
            <v>147000</v>
          </cell>
          <cell r="D487" t="str">
            <v>147000 Дебиторская задолженность покупателей по б/н</v>
          </cell>
          <cell r="E487" t="str">
            <v>100,0-</v>
          </cell>
          <cell r="F487">
            <v>0</v>
          </cell>
          <cell r="G487">
            <v>101794.78</v>
          </cell>
          <cell r="H487">
            <v>-101794.78</v>
          </cell>
        </row>
        <row r="488">
          <cell r="C488" t="str">
            <v>148000</v>
          </cell>
          <cell r="D488" t="str">
            <v>148000 Дебиторская задолженность покупателей через кассы</v>
          </cell>
          <cell r="E488">
            <v>0</v>
          </cell>
          <cell r="F488">
            <v>535650.01</v>
          </cell>
          <cell r="G488">
            <v>0</v>
          </cell>
          <cell r="H488">
            <v>535650.01</v>
          </cell>
        </row>
        <row r="489">
          <cell r="C489" t="str">
            <v>148099</v>
          </cell>
          <cell r="D489" t="str">
            <v>148099 Дебиторская задолжен.покупат.ч/кассы (корр.счет)</v>
          </cell>
          <cell r="E489">
            <v>0</v>
          </cell>
          <cell r="F489">
            <v>0</v>
          </cell>
          <cell r="G489">
            <v>0</v>
          </cell>
          <cell r="H489">
            <v>0</v>
          </cell>
        </row>
        <row r="490">
          <cell r="C490" t="str">
            <v>149000</v>
          </cell>
          <cell r="D490" t="str">
            <v>149000 Прочие расчеты по претензиям с сотрудниками</v>
          </cell>
          <cell r="E490">
            <v>0</v>
          </cell>
          <cell r="F490">
            <v>0</v>
          </cell>
          <cell r="G490">
            <v>0</v>
          </cell>
          <cell r="H490">
            <v>0</v>
          </cell>
        </row>
        <row r="491">
          <cell r="C491" t="str">
            <v>149010</v>
          </cell>
          <cell r="D491" t="str">
            <v>149010 Прочие дебиторы (учет для военкоматов)</v>
          </cell>
          <cell r="E491">
            <v>0</v>
          </cell>
          <cell r="F491">
            <v>0</v>
          </cell>
          <cell r="G491">
            <v>0</v>
          </cell>
          <cell r="H491">
            <v>0</v>
          </cell>
        </row>
        <row r="492">
          <cell r="C492" t="str">
            <v>149090</v>
          </cell>
          <cell r="D492" t="str">
            <v>149090 Расчеты по накопительной скидке с покупателями</v>
          </cell>
          <cell r="E492" t="str">
            <v>100,0</v>
          </cell>
          <cell r="F492">
            <v>0</v>
          </cell>
          <cell r="G492">
            <v>-3683849.66</v>
          </cell>
          <cell r="H492">
            <v>3683849.66</v>
          </cell>
        </row>
        <row r="493">
          <cell r="C493" t="str">
            <v>149099</v>
          </cell>
          <cell r="D493" t="str">
            <v>149099 Дебиторская задолжен.проч.(ан.покупат., корр.счет)</v>
          </cell>
          <cell r="E493">
            <v>0</v>
          </cell>
          <cell r="F493">
            <v>-24929.73</v>
          </cell>
          <cell r="G493">
            <v>0</v>
          </cell>
          <cell r="H493">
            <v>-24929.73</v>
          </cell>
        </row>
        <row r="494">
          <cell r="C494" t="str">
            <v>149999</v>
          </cell>
          <cell r="D494" t="str">
            <v>149999 Кредиторы, являющиеся дебиторами</v>
          </cell>
          <cell r="E494">
            <v>0</v>
          </cell>
          <cell r="F494">
            <v>0</v>
          </cell>
          <cell r="G494">
            <v>0</v>
          </cell>
          <cell r="H494">
            <v>0</v>
          </cell>
        </row>
        <row r="495">
          <cell r="C495" t="str">
            <v>154000</v>
          </cell>
          <cell r="D495" t="str">
            <v>154000 Предварительный НДС по товарам</v>
          </cell>
          <cell r="E495">
            <v>0</v>
          </cell>
          <cell r="F495">
            <v>61469439.829999998</v>
          </cell>
          <cell r="G495">
            <v>0</v>
          </cell>
          <cell r="H495">
            <v>61469439.829999998</v>
          </cell>
        </row>
        <row r="496">
          <cell r="C496" t="str">
            <v>154010</v>
          </cell>
          <cell r="D496" t="str">
            <v>154010 Предв.НДС по проч.ТМЦ (сырье, мат.д/собств.исп.)</v>
          </cell>
          <cell r="E496">
            <v>0</v>
          </cell>
          <cell r="F496">
            <v>0</v>
          </cell>
          <cell r="G496">
            <v>0</v>
          </cell>
          <cell r="H496">
            <v>0</v>
          </cell>
        </row>
        <row r="497">
          <cell r="C497" t="str">
            <v>154050</v>
          </cell>
          <cell r="D497" t="str">
            <v>154050 Отсроченный входящий налог</v>
          </cell>
          <cell r="E497">
            <v>0</v>
          </cell>
          <cell r="F497">
            <v>0</v>
          </cell>
          <cell r="G497">
            <v>0</v>
          </cell>
          <cell r="H497">
            <v>0</v>
          </cell>
        </row>
        <row r="498">
          <cell r="C498" t="str">
            <v>154060</v>
          </cell>
          <cell r="D498" t="str">
            <v>154060 Предварительный НДС по товарам до 2005г.</v>
          </cell>
          <cell r="E498">
            <v>0</v>
          </cell>
          <cell r="F498">
            <v>155225645.88</v>
          </cell>
          <cell r="G498">
            <v>0</v>
          </cell>
          <cell r="H498">
            <v>155225645.88</v>
          </cell>
        </row>
        <row r="499">
          <cell r="C499" t="str">
            <v>154070</v>
          </cell>
          <cell r="D499" t="str">
            <v>154070 Предварительный НДС по ОС до 2005г.</v>
          </cell>
          <cell r="E499">
            <v>0</v>
          </cell>
          <cell r="F499">
            <v>7005864.4100000001</v>
          </cell>
          <cell r="G499">
            <v>0</v>
          </cell>
          <cell r="H499">
            <v>7005864.4100000001</v>
          </cell>
        </row>
        <row r="500">
          <cell r="C500" t="str">
            <v>154080</v>
          </cell>
          <cell r="D500" t="str">
            <v>154080 Предварительный НДС по услуг до 2005г.</v>
          </cell>
          <cell r="E500">
            <v>0</v>
          </cell>
          <cell r="F500">
            <v>1156276.73</v>
          </cell>
          <cell r="G500">
            <v>0</v>
          </cell>
          <cell r="H500">
            <v>1156276.73</v>
          </cell>
        </row>
        <row r="501">
          <cell r="C501" t="str">
            <v>154100</v>
          </cell>
          <cell r="D501" t="str">
            <v>154100 Предварительный НДС по услугам непроизв.характера</v>
          </cell>
          <cell r="E501">
            <v>0</v>
          </cell>
          <cell r="F501">
            <v>0</v>
          </cell>
          <cell r="G501">
            <v>0</v>
          </cell>
          <cell r="H501">
            <v>0</v>
          </cell>
        </row>
        <row r="502">
          <cell r="C502" t="str">
            <v>154110</v>
          </cell>
          <cell r="D502" t="str">
            <v>154110 Предварительный НДС по услугам произв.характер</v>
          </cell>
          <cell r="E502">
            <v>0</v>
          </cell>
          <cell r="F502">
            <v>0</v>
          </cell>
          <cell r="G502">
            <v>0</v>
          </cell>
          <cell r="H502">
            <v>0</v>
          </cell>
        </row>
        <row r="503">
          <cell r="C503" t="str">
            <v>154200</v>
          </cell>
          <cell r="D503" t="str">
            <v>154200 Предварительный НДС по оборуд.,не треб.монтажа;НМА</v>
          </cell>
          <cell r="E503">
            <v>0</v>
          </cell>
          <cell r="F503">
            <v>0</v>
          </cell>
          <cell r="G503">
            <v>0</v>
          </cell>
          <cell r="H503">
            <v>0</v>
          </cell>
        </row>
        <row r="504">
          <cell r="C504" t="str">
            <v>154210</v>
          </cell>
          <cell r="D504" t="str">
            <v>154210 Предварительный НДС по оборуд.,треб.монтажа, услуг</v>
          </cell>
          <cell r="E504">
            <v>0</v>
          </cell>
          <cell r="F504">
            <v>0</v>
          </cell>
          <cell r="G504">
            <v>0</v>
          </cell>
          <cell r="H504">
            <v>0</v>
          </cell>
        </row>
        <row r="505">
          <cell r="C505" t="str">
            <v>154220</v>
          </cell>
          <cell r="D505" t="str">
            <v>154220 Предварительный НДС по проч.капитальным вложениям</v>
          </cell>
          <cell r="E505">
            <v>0</v>
          </cell>
          <cell r="F505">
            <v>0</v>
          </cell>
          <cell r="G505">
            <v>0</v>
          </cell>
          <cell r="H505">
            <v>0</v>
          </cell>
        </row>
        <row r="506">
          <cell r="C506" t="str">
            <v>154500</v>
          </cell>
          <cell r="D506" t="str">
            <v>154500 Предварительный НДС по товарам</v>
          </cell>
          <cell r="E506">
            <v>0</v>
          </cell>
          <cell r="F506">
            <v>0</v>
          </cell>
          <cell r="G506">
            <v>0</v>
          </cell>
          <cell r="H506">
            <v>0</v>
          </cell>
        </row>
        <row r="507">
          <cell r="C507" t="str">
            <v>154510</v>
          </cell>
          <cell r="D507" t="str">
            <v>154510 Предв.НДС по проч.ТМЦ (сырье, мат.д/собств.исп.)</v>
          </cell>
          <cell r="E507">
            <v>0</v>
          </cell>
          <cell r="F507">
            <v>0</v>
          </cell>
          <cell r="G507">
            <v>0</v>
          </cell>
          <cell r="H507">
            <v>0</v>
          </cell>
        </row>
        <row r="508">
          <cell r="C508" t="str">
            <v>154520</v>
          </cell>
          <cell r="D508" t="str">
            <v>154520 Предв. НДС по импорту товаров</v>
          </cell>
          <cell r="E508">
            <v>0</v>
          </cell>
          <cell r="F508">
            <v>0</v>
          </cell>
          <cell r="G508">
            <v>0</v>
          </cell>
          <cell r="H508">
            <v>0</v>
          </cell>
        </row>
        <row r="509">
          <cell r="C509" t="str">
            <v>154530</v>
          </cell>
          <cell r="D509" t="str">
            <v>154530 Предв.НДС по проч.ТМЦ (для производства)</v>
          </cell>
          <cell r="E509">
            <v>0</v>
          </cell>
          <cell r="F509">
            <v>0</v>
          </cell>
          <cell r="G509">
            <v>0</v>
          </cell>
          <cell r="H509">
            <v>0</v>
          </cell>
        </row>
        <row r="510">
          <cell r="C510" t="str">
            <v>154600</v>
          </cell>
          <cell r="D510" t="str">
            <v>154600 Предварительный НДС по услугам непроизв.характера</v>
          </cell>
          <cell r="E510">
            <v>0</v>
          </cell>
          <cell r="F510">
            <v>0</v>
          </cell>
          <cell r="G510">
            <v>0</v>
          </cell>
          <cell r="H510">
            <v>0</v>
          </cell>
        </row>
        <row r="511">
          <cell r="C511" t="str">
            <v>154610</v>
          </cell>
          <cell r="D511" t="str">
            <v>154610 Предварительный НДС по услугам произв.характера</v>
          </cell>
          <cell r="E511">
            <v>0</v>
          </cell>
          <cell r="F511">
            <v>0</v>
          </cell>
          <cell r="G511">
            <v>0</v>
          </cell>
          <cell r="H511">
            <v>0</v>
          </cell>
        </row>
        <row r="512">
          <cell r="C512" t="str">
            <v>154700</v>
          </cell>
          <cell r="D512" t="str">
            <v>154700 Предварительный НДС по оборуд.,не треб.монтажа;НМА</v>
          </cell>
          <cell r="E512">
            <v>0</v>
          </cell>
          <cell r="F512">
            <v>0</v>
          </cell>
          <cell r="G512">
            <v>0</v>
          </cell>
          <cell r="H512">
            <v>0</v>
          </cell>
        </row>
        <row r="513">
          <cell r="C513" t="str">
            <v>154701</v>
          </cell>
          <cell r="D513" t="str">
            <v>154701 Предвар. НДС по оборуд.,не треб.монтажа;НМА(оплач)</v>
          </cell>
          <cell r="E513">
            <v>0</v>
          </cell>
          <cell r="F513">
            <v>0</v>
          </cell>
          <cell r="G513">
            <v>0</v>
          </cell>
          <cell r="H513">
            <v>0</v>
          </cell>
        </row>
        <row r="514">
          <cell r="C514" t="str">
            <v>154710</v>
          </cell>
          <cell r="D514" t="str">
            <v>154710 Предварительный НДС по оборуд.,треб.монтажа; услуг</v>
          </cell>
          <cell r="E514">
            <v>0</v>
          </cell>
          <cell r="F514">
            <v>0</v>
          </cell>
          <cell r="G514">
            <v>0</v>
          </cell>
          <cell r="H514">
            <v>0</v>
          </cell>
        </row>
        <row r="515">
          <cell r="C515" t="str">
            <v>154711</v>
          </cell>
          <cell r="D515" t="str">
            <v>154711 Предвар. НДС по оборуд.,треб.монтажа; услуг(оплач)</v>
          </cell>
          <cell r="E515">
            <v>0</v>
          </cell>
          <cell r="F515">
            <v>0</v>
          </cell>
          <cell r="G515">
            <v>0</v>
          </cell>
          <cell r="H515">
            <v>0</v>
          </cell>
        </row>
        <row r="516">
          <cell r="C516" t="str">
            <v>154720</v>
          </cell>
          <cell r="D516" t="str">
            <v>154720 Предварительный НДС по проч.капитальным вложениям</v>
          </cell>
          <cell r="E516">
            <v>0</v>
          </cell>
          <cell r="F516">
            <v>0</v>
          </cell>
          <cell r="G516">
            <v>0</v>
          </cell>
          <cell r="H516">
            <v>0</v>
          </cell>
        </row>
        <row r="517">
          <cell r="C517" t="str">
            <v>154721</v>
          </cell>
          <cell r="D517" t="str">
            <v>154721 Предвар. НДС по проч.капитальным вложениям (Оплач)</v>
          </cell>
          <cell r="E517">
            <v>0</v>
          </cell>
          <cell r="F517">
            <v>0</v>
          </cell>
          <cell r="G517">
            <v>0</v>
          </cell>
          <cell r="H517">
            <v>0</v>
          </cell>
        </row>
        <row r="518">
          <cell r="C518" t="str">
            <v>154730</v>
          </cell>
          <cell r="D518" t="str">
            <v>154730 Предв.НДС по импорту ОС, оборудования (оприх)</v>
          </cell>
          <cell r="E518">
            <v>0</v>
          </cell>
          <cell r="F518">
            <v>0</v>
          </cell>
          <cell r="G518">
            <v>0</v>
          </cell>
          <cell r="H518">
            <v>0</v>
          </cell>
        </row>
        <row r="519">
          <cell r="C519" t="str">
            <v>154731</v>
          </cell>
          <cell r="D519" t="str">
            <v>154731 Предв.НДС по импорту ОС, оборудования (оплач)</v>
          </cell>
          <cell r="E519">
            <v>0</v>
          </cell>
          <cell r="F519">
            <v>0</v>
          </cell>
          <cell r="G519">
            <v>0</v>
          </cell>
          <cell r="H519">
            <v>0</v>
          </cell>
        </row>
        <row r="520">
          <cell r="C520" t="str">
            <v>154800</v>
          </cell>
          <cell r="D520" t="str">
            <v>154800 База для операций с нулевой ставкой налога</v>
          </cell>
          <cell r="E520">
            <v>0</v>
          </cell>
          <cell r="F520">
            <v>0</v>
          </cell>
          <cell r="G520">
            <v>0</v>
          </cell>
          <cell r="H520">
            <v>0</v>
          </cell>
        </row>
        <row r="521">
          <cell r="C521" t="str">
            <v>154810</v>
          </cell>
          <cell r="D521" t="str">
            <v>154810 База для необлагаемых НДС операций</v>
          </cell>
          <cell r="E521">
            <v>0</v>
          </cell>
          <cell r="F521">
            <v>0</v>
          </cell>
          <cell r="G521">
            <v>0</v>
          </cell>
          <cell r="H521">
            <v>0</v>
          </cell>
        </row>
        <row r="522">
          <cell r="C522" t="str">
            <v>154820</v>
          </cell>
          <cell r="D522" t="str">
            <v>154820 База для операций с нулевой ставкой налога (оплач)</v>
          </cell>
          <cell r="E522">
            <v>0</v>
          </cell>
          <cell r="F522">
            <v>0</v>
          </cell>
          <cell r="G522">
            <v>0</v>
          </cell>
          <cell r="H522">
            <v>0</v>
          </cell>
        </row>
        <row r="523">
          <cell r="C523" t="str">
            <v>154900</v>
          </cell>
          <cell r="D523" t="str">
            <v>154900 Перенос входящего НДС с 2004 г.</v>
          </cell>
          <cell r="E523" t="str">
            <v>100,0-</v>
          </cell>
          <cell r="F523">
            <v>0</v>
          </cell>
          <cell r="G523">
            <v>473572870.56999999</v>
          </cell>
          <cell r="H523">
            <v>-473572870.56999999</v>
          </cell>
        </row>
        <row r="524">
          <cell r="C524" t="str">
            <v>154999</v>
          </cell>
          <cell r="D524" t="str">
            <v>154999 Предварительный НДС, технич.счет для выравнива</v>
          </cell>
          <cell r="E524">
            <v>0</v>
          </cell>
          <cell r="F524">
            <v>0</v>
          </cell>
          <cell r="G524">
            <v>0</v>
          </cell>
          <cell r="H524">
            <v>0</v>
          </cell>
        </row>
        <row r="525">
          <cell r="C525" t="str">
            <v>160000</v>
          </cell>
          <cell r="D525" t="str">
            <v>160000 Кредиторская задолжен.(по товарам) внутри страны</v>
          </cell>
          <cell r="E525" t="str">
            <v>47,6</v>
          </cell>
          <cell r="F525">
            <v>-1124287830.8499999</v>
          </cell>
          <cell r="G525">
            <v>-2144991427.96</v>
          </cell>
          <cell r="H525">
            <v>1020703597.11</v>
          </cell>
        </row>
        <row r="526">
          <cell r="C526" t="str">
            <v>160005</v>
          </cell>
          <cell r="D526" t="str">
            <v>160005 Расчеты с поставщиками по накопительным скидкам</v>
          </cell>
          <cell r="E526" t="str">
            <v>100,0-</v>
          </cell>
          <cell r="F526">
            <v>0</v>
          </cell>
          <cell r="G526">
            <v>2144469.17</v>
          </cell>
          <cell r="H526">
            <v>-2144469.17</v>
          </cell>
        </row>
        <row r="527">
          <cell r="C527" t="str">
            <v>160010</v>
          </cell>
          <cell r="D527" t="str">
            <v>160010 Кредиторская задолженность (по ОС) внутри страны</v>
          </cell>
          <cell r="E527" t="str">
            <v>59,8</v>
          </cell>
          <cell r="F527">
            <v>-18106392.719999999</v>
          </cell>
          <cell r="G527">
            <v>-45087478.210000001</v>
          </cell>
          <cell r="H527">
            <v>26981085.489999998</v>
          </cell>
        </row>
        <row r="528">
          <cell r="C528" t="str">
            <v>160020</v>
          </cell>
          <cell r="D528" t="str">
            <v>160020 Кредиторская задолжен.(по услугам) внутри страны</v>
          </cell>
          <cell r="E528" t="str">
            <v>95,8</v>
          </cell>
          <cell r="F528">
            <v>-6383612.0999999996</v>
          </cell>
          <cell r="G528">
            <v>-153009455.87</v>
          </cell>
          <cell r="H528">
            <v>146625843.77000001</v>
          </cell>
        </row>
        <row r="529">
          <cell r="C529" t="str">
            <v>160022</v>
          </cell>
          <cell r="D529" t="str">
            <v>160022 Расчеты по страхованию в руб.</v>
          </cell>
          <cell r="E529" t="str">
            <v>100,0</v>
          </cell>
          <cell r="F529">
            <v>0</v>
          </cell>
          <cell r="G529">
            <v>-391117.29</v>
          </cell>
          <cell r="H529">
            <v>391117.29</v>
          </cell>
        </row>
        <row r="530">
          <cell r="C530" t="str">
            <v>160030</v>
          </cell>
          <cell r="D530" t="str">
            <v>160030 Кредиторская задолжен.(налог.органы) внутри страны</v>
          </cell>
          <cell r="E530">
            <v>0</v>
          </cell>
          <cell r="F530">
            <v>0</v>
          </cell>
          <cell r="G530">
            <v>0</v>
          </cell>
          <cell r="H530">
            <v>0</v>
          </cell>
        </row>
        <row r="531">
          <cell r="C531" t="str">
            <v>160040</v>
          </cell>
          <cell r="D531" t="str">
            <v>160040 Кредиторская задолжен.(кредит.учрежд) внутри стран</v>
          </cell>
          <cell r="E531">
            <v>0</v>
          </cell>
          <cell r="F531">
            <v>0</v>
          </cell>
          <cell r="G531">
            <v>0</v>
          </cell>
          <cell r="H531">
            <v>0</v>
          </cell>
        </row>
        <row r="532">
          <cell r="C532" t="str">
            <v>160049</v>
          </cell>
          <cell r="D532" t="str">
            <v>160049 Кредиторская задолжен.(кредит.учрежд) (корр.счет)</v>
          </cell>
          <cell r="E532">
            <v>0</v>
          </cell>
          <cell r="F532">
            <v>0</v>
          </cell>
          <cell r="G532">
            <v>0</v>
          </cell>
          <cell r="H532">
            <v>0</v>
          </cell>
        </row>
        <row r="533">
          <cell r="C533" t="str">
            <v>160050</v>
          </cell>
          <cell r="D533" t="str">
            <v>160050 Кредиторская задолжен.перед учпедителями</v>
          </cell>
          <cell r="E533">
            <v>0</v>
          </cell>
          <cell r="F533">
            <v>0</v>
          </cell>
          <cell r="G533">
            <v>0</v>
          </cell>
          <cell r="H533">
            <v>0</v>
          </cell>
        </row>
        <row r="534">
          <cell r="C534" t="str">
            <v>160088</v>
          </cell>
          <cell r="D534" t="str">
            <v>160088 Кредиторская задолжен.товары (корр.счет)</v>
          </cell>
          <cell r="E534">
            <v>0</v>
          </cell>
          <cell r="F534">
            <v>0</v>
          </cell>
          <cell r="G534">
            <v>0</v>
          </cell>
          <cell r="H534">
            <v>0</v>
          </cell>
        </row>
        <row r="535">
          <cell r="C535" t="str">
            <v>160090</v>
          </cell>
          <cell r="D535" t="str">
            <v>160090 Кредиторская задолженность внутри страны - СРЛ</v>
          </cell>
          <cell r="E535" t="str">
            <v>100,0-</v>
          </cell>
          <cell r="F535">
            <v>0</v>
          </cell>
          <cell r="G535">
            <v>339707103.26999998</v>
          </cell>
          <cell r="H535">
            <v>-339707103.26999998</v>
          </cell>
        </row>
        <row r="536">
          <cell r="C536" t="str">
            <v>160099</v>
          </cell>
          <cell r="D536" t="str">
            <v>160099 Кредиторская задолжен.товары (корр.счет)</v>
          </cell>
          <cell r="E536">
            <v>0</v>
          </cell>
          <cell r="F536">
            <v>0</v>
          </cell>
          <cell r="G536">
            <v>0</v>
          </cell>
          <cell r="H536">
            <v>0</v>
          </cell>
        </row>
        <row r="537">
          <cell r="C537" t="str">
            <v>160200</v>
          </cell>
          <cell r="D537" t="str">
            <v>160200 Денежные средства от поставщиков услуг</v>
          </cell>
          <cell r="E537" t="str">
            <v>100,0-</v>
          </cell>
          <cell r="F537">
            <v>0</v>
          </cell>
          <cell r="G537">
            <v>129279134.37</v>
          </cell>
          <cell r="H537">
            <v>-129279134.37</v>
          </cell>
        </row>
        <row r="538">
          <cell r="C538" t="str">
            <v>161000</v>
          </cell>
          <cell r="D538" t="str">
            <v>161000 Кредиторская задолженность (по товарам) за рубежом</v>
          </cell>
          <cell r="E538" t="str">
            <v>100,0</v>
          </cell>
          <cell r="F538">
            <v>0</v>
          </cell>
          <cell r="G538">
            <v>-942881.44</v>
          </cell>
          <cell r="H538">
            <v>942881.44</v>
          </cell>
        </row>
        <row r="539">
          <cell r="C539" t="str">
            <v>161010</v>
          </cell>
          <cell r="D539" t="str">
            <v>161010 Кредиторская задолженность (по ОС) (Istochnic Ltd)</v>
          </cell>
          <cell r="E539" t="str">
            <v>103,0</v>
          </cell>
          <cell r="F539">
            <v>172318.95</v>
          </cell>
          <cell r="G539">
            <v>-5749143.5700000003</v>
          </cell>
          <cell r="H539">
            <v>5921462.5199999996</v>
          </cell>
        </row>
        <row r="540">
          <cell r="C540" t="str">
            <v>161020</v>
          </cell>
          <cell r="D540" t="str">
            <v>161020 Кредиторская задолженность (по услугам) за рубежом</v>
          </cell>
          <cell r="E540">
            <v>0</v>
          </cell>
          <cell r="F540">
            <v>0</v>
          </cell>
          <cell r="G540">
            <v>0</v>
          </cell>
          <cell r="H540">
            <v>0</v>
          </cell>
        </row>
        <row r="541">
          <cell r="C541" t="str">
            <v>161030</v>
          </cell>
          <cell r="D541" t="str">
            <v>161030 Кредиторская задолж. (по усл.) за рубежом (Ist.)</v>
          </cell>
          <cell r="E541">
            <v>0</v>
          </cell>
          <cell r="F541">
            <v>0</v>
          </cell>
          <cell r="G541">
            <v>0</v>
          </cell>
          <cell r="H541">
            <v>0</v>
          </cell>
        </row>
        <row r="542">
          <cell r="C542" t="str">
            <v>161040</v>
          </cell>
          <cell r="D542" t="str">
            <v>161040 Кредиторская задолженность (по ОС импорт)</v>
          </cell>
          <cell r="E542" t="str">
            <v>100,0</v>
          </cell>
          <cell r="F542">
            <v>0</v>
          </cell>
          <cell r="G542">
            <v>-752434.12</v>
          </cell>
          <cell r="H542">
            <v>752434.12</v>
          </cell>
        </row>
        <row r="543">
          <cell r="C543" t="str">
            <v>161080</v>
          </cell>
          <cell r="D543" t="str">
            <v>161080 Кредиторская задолжен.(корр.счет)(Istochnic)</v>
          </cell>
          <cell r="E543" t="str">
            <v>100,0-</v>
          </cell>
          <cell r="F543">
            <v>0</v>
          </cell>
          <cell r="G543">
            <v>2813403.31</v>
          </cell>
          <cell r="H543">
            <v>-2813403.31</v>
          </cell>
        </row>
        <row r="544">
          <cell r="C544" t="str">
            <v>161088</v>
          </cell>
          <cell r="D544" t="str">
            <v>161088 Кредиторская задолжен.ОС (корр.счет)(Istochnic Ltd</v>
          </cell>
          <cell r="E544" t="str">
            <v>100,0-</v>
          </cell>
          <cell r="F544">
            <v>0</v>
          </cell>
          <cell r="G544">
            <v>372376.46</v>
          </cell>
          <cell r="H544">
            <v>-372376.46</v>
          </cell>
        </row>
        <row r="545">
          <cell r="C545" t="str">
            <v>161090</v>
          </cell>
          <cell r="D545" t="str">
            <v>161090 Кредиторская задолженность за рубежом - СРЛ</v>
          </cell>
          <cell r="E545">
            <v>0</v>
          </cell>
          <cell r="F545">
            <v>0</v>
          </cell>
          <cell r="G545">
            <v>0</v>
          </cell>
          <cell r="H545">
            <v>0</v>
          </cell>
        </row>
        <row r="546">
          <cell r="C546" t="str">
            <v>161099</v>
          </cell>
          <cell r="D546" t="str">
            <v>161099 Кредиторская задолжен.ОС (корр.счет)</v>
          </cell>
          <cell r="E546" t="str">
            <v>20,0</v>
          </cell>
          <cell r="F546">
            <v>-80783.17</v>
          </cell>
          <cell r="G546">
            <v>-100928.11</v>
          </cell>
          <cell r="H546">
            <v>20144.939999999999</v>
          </cell>
        </row>
        <row r="547">
          <cell r="C547" t="str">
            <v>162000</v>
          </cell>
          <cell r="D547" t="str">
            <v>162000 Кредиторская задолженность за услуги (rand)</v>
          </cell>
          <cell r="E547">
            <v>0</v>
          </cell>
          <cell r="F547">
            <v>0</v>
          </cell>
          <cell r="G547">
            <v>0</v>
          </cell>
          <cell r="H547">
            <v>0</v>
          </cell>
        </row>
        <row r="548">
          <cell r="C548" t="str">
            <v>162099</v>
          </cell>
          <cell r="D548" t="str">
            <v>162099 Кредиторская задолженность - услуги (корр.счет)</v>
          </cell>
          <cell r="E548">
            <v>0</v>
          </cell>
          <cell r="F548">
            <v>32.51</v>
          </cell>
          <cell r="G548">
            <v>0</v>
          </cell>
          <cell r="H548">
            <v>32.51</v>
          </cell>
        </row>
        <row r="549">
          <cell r="C549" t="str">
            <v>162100</v>
          </cell>
          <cell r="D549" t="str">
            <v>162100 КредиторскаяЗадолженностьПоАффилированнымЛицам</v>
          </cell>
          <cell r="E549" t="str">
            <v>100,0</v>
          </cell>
          <cell r="F549">
            <v>0</v>
          </cell>
          <cell r="G549">
            <v>-8634.75</v>
          </cell>
          <cell r="H549">
            <v>8634.75</v>
          </cell>
        </row>
        <row r="550">
          <cell r="C550" t="str">
            <v>162200</v>
          </cell>
          <cell r="D550" t="str">
            <v>162200 Кредиторская задолженность  за рубежом (rand)</v>
          </cell>
          <cell r="E550">
            <v>0</v>
          </cell>
          <cell r="F550">
            <v>0</v>
          </cell>
          <cell r="G550">
            <v>0</v>
          </cell>
          <cell r="H550">
            <v>0</v>
          </cell>
        </row>
        <row r="551">
          <cell r="C551" t="str">
            <v>162300</v>
          </cell>
          <cell r="D551" t="str">
            <v>162300 Дебиторская задолженность  за рубежом (rand)</v>
          </cell>
          <cell r="E551">
            <v>0</v>
          </cell>
          <cell r="F551">
            <v>0</v>
          </cell>
          <cell r="G551">
            <v>0</v>
          </cell>
          <cell r="H551">
            <v>0</v>
          </cell>
        </row>
        <row r="552">
          <cell r="C552" t="str">
            <v>162900</v>
          </cell>
          <cell r="D552" t="str">
            <v>162900 КредитЗадолженностьПоАффилированнымЛицам(Кор.счет)</v>
          </cell>
          <cell r="E552">
            <v>0</v>
          </cell>
          <cell r="F552">
            <v>0</v>
          </cell>
          <cell r="G552">
            <v>0</v>
          </cell>
          <cell r="H552">
            <v>0</v>
          </cell>
        </row>
        <row r="553">
          <cell r="C553" t="str">
            <v>163000</v>
          </cell>
          <cell r="D553" t="str">
            <v>163000 Расчеты по договорам подряда с физ.лицами</v>
          </cell>
          <cell r="E553">
            <v>0</v>
          </cell>
          <cell r="F553">
            <v>0</v>
          </cell>
          <cell r="G553">
            <v>0</v>
          </cell>
          <cell r="H553">
            <v>0</v>
          </cell>
        </row>
        <row r="554">
          <cell r="C554" t="str">
            <v>163099</v>
          </cell>
          <cell r="D554" t="str">
            <v>163099 Кредиторская задолжен. - юр.лица Лента (корр.счет)</v>
          </cell>
          <cell r="E554">
            <v>0</v>
          </cell>
          <cell r="F554">
            <v>0</v>
          </cell>
          <cell r="G554">
            <v>0</v>
          </cell>
          <cell r="H554">
            <v>0</v>
          </cell>
        </row>
        <row r="555">
          <cell r="C555" t="str">
            <v>163140</v>
          </cell>
          <cell r="D555" t="str">
            <v>163140 Расчеты по договорам подряда с физ. лицами (у)</v>
          </cell>
          <cell r="E555">
            <v>0</v>
          </cell>
          <cell r="F555">
            <v>0</v>
          </cell>
          <cell r="G555">
            <v>0</v>
          </cell>
          <cell r="H555">
            <v>0</v>
          </cell>
        </row>
        <row r="556">
          <cell r="C556" t="str">
            <v>164000</v>
          </cell>
          <cell r="D556" t="str">
            <v>164000 Кредиторская задолженность подотчетных лиц</v>
          </cell>
          <cell r="E556" t="str">
            <v>4,6</v>
          </cell>
          <cell r="F556">
            <v>-11607.19</v>
          </cell>
          <cell r="G556">
            <v>-12170.53</v>
          </cell>
          <cell r="H556">
            <v>563.34</v>
          </cell>
        </row>
        <row r="557">
          <cell r="C557" t="str">
            <v>164010</v>
          </cell>
          <cell r="D557" t="str">
            <v>164010 Депонированные суммы RUR</v>
          </cell>
          <cell r="E557" t="str">
            <v>100,0</v>
          </cell>
          <cell r="F557">
            <v>0</v>
          </cell>
          <cell r="G557">
            <v>-971519.06</v>
          </cell>
          <cell r="H557">
            <v>971519.06</v>
          </cell>
        </row>
        <row r="558">
          <cell r="C558" t="str">
            <v>164011</v>
          </cell>
          <cell r="D558" t="str">
            <v>164011 Депонированные суммы Лента</v>
          </cell>
          <cell r="E558" t="str">
            <v>100,0</v>
          </cell>
          <cell r="F558">
            <v>0</v>
          </cell>
          <cell r="G558">
            <v>-137754.48000000001</v>
          </cell>
          <cell r="H558">
            <v>137754.48000000001</v>
          </cell>
        </row>
        <row r="559">
          <cell r="C559" t="str">
            <v>164099</v>
          </cell>
          <cell r="D559" t="str">
            <v>164099 Кредиторская задолжен.подотчет.лиц (коррект.счет)</v>
          </cell>
          <cell r="E559">
            <v>0</v>
          </cell>
          <cell r="F559">
            <v>0</v>
          </cell>
          <cell r="G559">
            <v>0</v>
          </cell>
          <cell r="H559">
            <v>0</v>
          </cell>
        </row>
        <row r="560">
          <cell r="C560" t="str">
            <v>164100</v>
          </cell>
          <cell r="D560" t="str">
            <v>164100 Кредиторская задолженность по обучению</v>
          </cell>
          <cell r="E560">
            <v>0</v>
          </cell>
          <cell r="F560">
            <v>0</v>
          </cell>
          <cell r="G560">
            <v>0</v>
          </cell>
          <cell r="H560">
            <v>0</v>
          </cell>
        </row>
        <row r="561">
          <cell r="C561" t="str">
            <v>164110</v>
          </cell>
          <cell r="D561" t="str">
            <v>164110 Кредиторская задолженность штраф за неправ терм. ч</v>
          </cell>
          <cell r="E561" t="str">
            <v>100,0</v>
          </cell>
          <cell r="F561">
            <v>0</v>
          </cell>
          <cell r="G561">
            <v>-112462.92</v>
          </cell>
          <cell r="H561">
            <v>112462.92</v>
          </cell>
        </row>
        <row r="562">
          <cell r="C562" t="str">
            <v>164120</v>
          </cell>
          <cell r="D562" t="str">
            <v>164120 Кредиторская задолженность по путевкам</v>
          </cell>
          <cell r="E562">
            <v>0</v>
          </cell>
          <cell r="F562">
            <v>0</v>
          </cell>
          <cell r="G562">
            <v>0</v>
          </cell>
          <cell r="H562">
            <v>0</v>
          </cell>
        </row>
        <row r="563">
          <cell r="C563" t="str">
            <v>164130</v>
          </cell>
          <cell r="D563" t="str">
            <v>164130 Кредиторская задолженность по исполн. листам</v>
          </cell>
          <cell r="E563" t="str">
            <v>100,0</v>
          </cell>
          <cell r="F563">
            <v>0</v>
          </cell>
          <cell r="G563">
            <v>-26000.33</v>
          </cell>
          <cell r="H563">
            <v>26000.33</v>
          </cell>
        </row>
        <row r="564">
          <cell r="C564" t="str">
            <v>164135</v>
          </cell>
          <cell r="D564" t="str">
            <v>164135 Задолженность по выплатам за воен. сборы</v>
          </cell>
          <cell r="E564">
            <v>0</v>
          </cell>
          <cell r="F564">
            <v>0</v>
          </cell>
          <cell r="G564">
            <v>0</v>
          </cell>
          <cell r="H564">
            <v>0</v>
          </cell>
        </row>
        <row r="565">
          <cell r="C565" t="str">
            <v>164140</v>
          </cell>
          <cell r="D565" t="str">
            <v>164140 Кредиторская задолженность подотчетных лиц (у)</v>
          </cell>
          <cell r="E565" t="str">
            <v>100,0</v>
          </cell>
          <cell r="F565">
            <v>0</v>
          </cell>
          <cell r="G565">
            <v>-407865.15</v>
          </cell>
          <cell r="H565">
            <v>407865.15</v>
          </cell>
        </row>
        <row r="566">
          <cell r="C566" t="str">
            <v>164150</v>
          </cell>
          <cell r="D566" t="str">
            <v>164150 Прочие расчеты с сотрудниками</v>
          </cell>
          <cell r="E566" t="str">
            <v>100,0-</v>
          </cell>
          <cell r="F566">
            <v>0</v>
          </cell>
          <cell r="G566">
            <v>195010.7</v>
          </cell>
          <cell r="H566">
            <v>-195010.7</v>
          </cell>
        </row>
        <row r="567">
          <cell r="C567" t="str">
            <v>165000</v>
          </cell>
          <cell r="D567" t="str">
            <v>165000 Кредиторская задолженность поставщ.фин.услуг</v>
          </cell>
          <cell r="E567" t="str">
            <v>4 081,1</v>
          </cell>
          <cell r="F567">
            <v>1098474.3</v>
          </cell>
          <cell r="G567">
            <v>-27591.98</v>
          </cell>
          <cell r="H567">
            <v>1126066.28</v>
          </cell>
        </row>
        <row r="568">
          <cell r="C568" t="str">
            <v>165099</v>
          </cell>
          <cell r="D568" t="str">
            <v>165099 Кредиторская задолжен.пост.фин.услуг (корр.сч)</v>
          </cell>
          <cell r="E568">
            <v>0</v>
          </cell>
          <cell r="F568">
            <v>819790.45</v>
          </cell>
          <cell r="G568">
            <v>0</v>
          </cell>
          <cell r="H568">
            <v>819790.45</v>
          </cell>
        </row>
        <row r="569">
          <cell r="C569" t="str">
            <v>169000</v>
          </cell>
          <cell r="D569" t="str">
            <v>169000 Кредиторская задолжен.проч.(искусств.пост.и покуп)</v>
          </cell>
          <cell r="E569" t="str">
            <v>100,0</v>
          </cell>
          <cell r="F569">
            <v>0</v>
          </cell>
          <cell r="G569">
            <v>-3800</v>
          </cell>
          <cell r="H569">
            <v>3800</v>
          </cell>
        </row>
        <row r="570">
          <cell r="C570" t="str">
            <v>169099</v>
          </cell>
          <cell r="D570" t="str">
            <v>169099 Кредиторская задолжен.пр.(иск.постав., корр.счет)</v>
          </cell>
          <cell r="E570" t="str">
            <v>100,0-</v>
          </cell>
          <cell r="F570">
            <v>0</v>
          </cell>
          <cell r="G570">
            <v>1794735</v>
          </cell>
          <cell r="H570">
            <v>-1794735</v>
          </cell>
        </row>
        <row r="571">
          <cell r="C571" t="str">
            <v>169999</v>
          </cell>
          <cell r="D571" t="str">
            <v>169999 Дебиторы, являющиеся кредиторами</v>
          </cell>
          <cell r="E571">
            <v>0</v>
          </cell>
          <cell r="F571">
            <v>0</v>
          </cell>
          <cell r="G571">
            <v>0</v>
          </cell>
          <cell r="H571">
            <v>0</v>
          </cell>
        </row>
        <row r="572">
          <cell r="C572" t="str">
            <v>170000</v>
          </cell>
          <cell r="D572" t="str">
            <v>170000 Полученные авансы (по товарам)</v>
          </cell>
          <cell r="E572">
            <v>0</v>
          </cell>
          <cell r="F572">
            <v>0</v>
          </cell>
          <cell r="G572">
            <v>0</v>
          </cell>
          <cell r="H572">
            <v>0</v>
          </cell>
        </row>
        <row r="573">
          <cell r="C573" t="str">
            <v>170010</v>
          </cell>
          <cell r="D573" t="str">
            <v>170010 Полученные авансы (по услугам)</v>
          </cell>
          <cell r="E573">
            <v>0</v>
          </cell>
          <cell r="F573">
            <v>0</v>
          </cell>
          <cell r="G573">
            <v>0</v>
          </cell>
          <cell r="H573">
            <v>0</v>
          </cell>
        </row>
        <row r="574">
          <cell r="C574" t="str">
            <v>170099</v>
          </cell>
          <cell r="D574" t="str">
            <v>170099 Авансы полученные товары (корр.счет)</v>
          </cell>
          <cell r="E574">
            <v>0</v>
          </cell>
          <cell r="F574">
            <v>0</v>
          </cell>
          <cell r="G574">
            <v>0</v>
          </cell>
          <cell r="H574">
            <v>0</v>
          </cell>
        </row>
        <row r="575">
          <cell r="C575" t="str">
            <v>171099</v>
          </cell>
          <cell r="D575" t="str">
            <v>171099 Авансы полученные ОС (корр.счет)</v>
          </cell>
          <cell r="E575">
            <v>0</v>
          </cell>
          <cell r="F575">
            <v>0</v>
          </cell>
          <cell r="G575">
            <v>0</v>
          </cell>
          <cell r="H575">
            <v>0</v>
          </cell>
        </row>
        <row r="576">
          <cell r="C576" t="str">
            <v>175000</v>
          </cell>
          <cell r="D576" t="str">
            <v>175000 Исходящий НДС по проданным товарам</v>
          </cell>
          <cell r="E576" t="str">
            <v>100,0</v>
          </cell>
          <cell r="F576">
            <v>0</v>
          </cell>
          <cell r="G576">
            <v>-2441208240.75</v>
          </cell>
          <cell r="H576">
            <v>2441208240.75</v>
          </cell>
        </row>
        <row r="577">
          <cell r="C577" t="str">
            <v>175009</v>
          </cell>
          <cell r="D577" t="str">
            <v>175009 Исходящий НДС по проданным товарам (корр.)</v>
          </cell>
          <cell r="E577" t="str">
            <v>100,0-</v>
          </cell>
          <cell r="F577">
            <v>0</v>
          </cell>
          <cell r="G577">
            <v>5814458.3099999996</v>
          </cell>
          <cell r="H577">
            <v>-5814458.3099999996</v>
          </cell>
        </row>
        <row r="578">
          <cell r="C578" t="str">
            <v>175010</v>
          </cell>
          <cell r="D578" t="str">
            <v>175010 Исходящий НДС по полученным авансам (товар)</v>
          </cell>
          <cell r="E578" t="str">
            <v>100,0</v>
          </cell>
          <cell r="F578">
            <v>0</v>
          </cell>
          <cell r="G578">
            <v>-1225670.74</v>
          </cell>
          <cell r="H578">
            <v>1225670.74</v>
          </cell>
        </row>
        <row r="579">
          <cell r="C579" t="str">
            <v>175100</v>
          </cell>
          <cell r="D579" t="str">
            <v>175100 Исходящий НДС по оказанным услугам</v>
          </cell>
          <cell r="E579" t="str">
            <v>100,0</v>
          </cell>
          <cell r="F579">
            <v>0</v>
          </cell>
          <cell r="G579">
            <v>-22683102</v>
          </cell>
          <cell r="H579">
            <v>22683102</v>
          </cell>
        </row>
        <row r="580">
          <cell r="C580" t="str">
            <v>175110</v>
          </cell>
          <cell r="D580" t="str">
            <v>175110 Исходящий НДС по полученным авансам за услуги</v>
          </cell>
          <cell r="E580" t="str">
            <v>100,0-</v>
          </cell>
          <cell r="F580">
            <v>0</v>
          </cell>
          <cell r="G580">
            <v>13491.72</v>
          </cell>
          <cell r="H580">
            <v>-13491.72</v>
          </cell>
        </row>
        <row r="581">
          <cell r="C581" t="str">
            <v>175120</v>
          </cell>
          <cell r="D581" t="str">
            <v>175120 Исходящий НДС по оказанным услугам рекламного хар.</v>
          </cell>
          <cell r="E581" t="str">
            <v>100,0</v>
          </cell>
          <cell r="F581">
            <v>0</v>
          </cell>
          <cell r="G581">
            <v>-16164527.550000001</v>
          </cell>
          <cell r="H581">
            <v>16164527.550000001</v>
          </cell>
        </row>
        <row r="582">
          <cell r="C582" t="str">
            <v>175130</v>
          </cell>
          <cell r="D582" t="str">
            <v>175130 Исходящий НДС по получ.авансам за услуги рекл.хар.</v>
          </cell>
          <cell r="E582">
            <v>0</v>
          </cell>
          <cell r="F582">
            <v>0</v>
          </cell>
          <cell r="G582">
            <v>0</v>
          </cell>
          <cell r="H582">
            <v>0</v>
          </cell>
        </row>
        <row r="583">
          <cell r="C583" t="str">
            <v>175200</v>
          </cell>
          <cell r="D583" t="str">
            <v>175200 Исходящий НДС по проданным основным средствам</v>
          </cell>
          <cell r="E583" t="str">
            <v>100,0</v>
          </cell>
          <cell r="F583">
            <v>0</v>
          </cell>
          <cell r="G583">
            <v>-3012333.64</v>
          </cell>
          <cell r="H583">
            <v>3012333.64</v>
          </cell>
        </row>
        <row r="584">
          <cell r="C584" t="str">
            <v>175210</v>
          </cell>
          <cell r="D584" t="str">
            <v>175210 Исходящий НДС по полученным авансам за осн.средств</v>
          </cell>
          <cell r="E584">
            <v>0</v>
          </cell>
          <cell r="F584">
            <v>0</v>
          </cell>
          <cell r="G584">
            <v>0</v>
          </cell>
          <cell r="H584">
            <v>0</v>
          </cell>
        </row>
        <row r="585">
          <cell r="C585" t="str">
            <v>175500</v>
          </cell>
          <cell r="D585" t="str">
            <v>175500 НДС к зачету перед бюджетом по товарам</v>
          </cell>
          <cell r="E585" t="str">
            <v>100,0-</v>
          </cell>
          <cell r="F585">
            <v>0</v>
          </cell>
          <cell r="G585">
            <v>2298851319.8899999</v>
          </cell>
          <cell r="H585">
            <v>-2298851319.8899999</v>
          </cell>
        </row>
        <row r="586">
          <cell r="C586" t="str">
            <v>175510</v>
          </cell>
          <cell r="D586" t="str">
            <v>175510 НДС к зачету перед бюджетом по сырью</v>
          </cell>
          <cell r="E586" t="str">
            <v>100,0-</v>
          </cell>
          <cell r="F586">
            <v>0</v>
          </cell>
          <cell r="G586">
            <v>17387126.27</v>
          </cell>
          <cell r="H586">
            <v>-17387126.27</v>
          </cell>
        </row>
        <row r="587">
          <cell r="C587" t="str">
            <v>175530</v>
          </cell>
          <cell r="D587" t="str">
            <v>175530 НДС к зачету перед бюджетом по сырью</v>
          </cell>
          <cell r="E587">
            <v>0</v>
          </cell>
          <cell r="F587">
            <v>0</v>
          </cell>
          <cell r="G587">
            <v>0</v>
          </cell>
          <cell r="H587">
            <v>0</v>
          </cell>
        </row>
        <row r="588">
          <cell r="C588" t="str">
            <v>175599</v>
          </cell>
          <cell r="D588" t="str">
            <v>175599 НДС 0% и необлаг. База (оплачено)</v>
          </cell>
          <cell r="E588" t="str">
            <v>100,0-</v>
          </cell>
          <cell r="F588">
            <v>0</v>
          </cell>
          <cell r="G588">
            <v>52390.68</v>
          </cell>
          <cell r="H588">
            <v>-52390.68</v>
          </cell>
        </row>
        <row r="589">
          <cell r="C589" t="str">
            <v>175600</v>
          </cell>
          <cell r="D589" t="str">
            <v>175600 НДС к зачетуПередБюджетомПоУслугамНеПроизв.Хар</v>
          </cell>
          <cell r="E589" t="str">
            <v>100,0-</v>
          </cell>
          <cell r="F589">
            <v>0</v>
          </cell>
          <cell r="G589">
            <v>7595035.5700000003</v>
          </cell>
          <cell r="H589">
            <v>-7595035.5700000003</v>
          </cell>
        </row>
        <row r="590">
          <cell r="C590" t="str">
            <v>175610</v>
          </cell>
          <cell r="D590" t="str">
            <v>175610 НДС к зачету перед бюджетом по услугам произв. хар</v>
          </cell>
          <cell r="E590" t="str">
            <v>100,0-</v>
          </cell>
          <cell r="F590">
            <v>0</v>
          </cell>
          <cell r="G590">
            <v>104805315.54000001</v>
          </cell>
          <cell r="H590">
            <v>-104805315.54000001</v>
          </cell>
        </row>
        <row r="591">
          <cell r="C591" t="str">
            <v>175700</v>
          </cell>
          <cell r="D591" t="str">
            <v>175700 НДС к зачету перед бюджетом по ОС</v>
          </cell>
          <cell r="E591" t="str">
            <v>100,0-</v>
          </cell>
          <cell r="F591">
            <v>0</v>
          </cell>
          <cell r="G591">
            <v>236232312.56999999</v>
          </cell>
          <cell r="H591">
            <v>-236232312.56999999</v>
          </cell>
        </row>
        <row r="592">
          <cell r="C592" t="str">
            <v>175800</v>
          </cell>
          <cell r="D592" t="str">
            <v>175800 Исходящий НДС по проданным ваучерам</v>
          </cell>
          <cell r="E592">
            <v>0</v>
          </cell>
          <cell r="F592">
            <v>0</v>
          </cell>
          <cell r="G592">
            <v>0</v>
          </cell>
          <cell r="H592">
            <v>0</v>
          </cell>
        </row>
        <row r="593">
          <cell r="C593" t="str">
            <v>175900</v>
          </cell>
          <cell r="D593" t="str">
            <v>175900 НДС к уплате</v>
          </cell>
          <cell r="E593" t="str">
            <v>100,0</v>
          </cell>
          <cell r="F593">
            <v>0</v>
          </cell>
          <cell r="G593">
            <v>-362184242.51999998</v>
          </cell>
          <cell r="H593">
            <v>362184242.51999998</v>
          </cell>
        </row>
        <row r="594">
          <cell r="C594" t="str">
            <v>175909</v>
          </cell>
          <cell r="D594" t="str">
            <v>175909 Авансовые взносы НДС</v>
          </cell>
          <cell r="E594">
            <v>0</v>
          </cell>
          <cell r="F594">
            <v>0</v>
          </cell>
          <cell r="G594">
            <v>0</v>
          </cell>
          <cell r="H594">
            <v>0</v>
          </cell>
        </row>
        <row r="595">
          <cell r="C595" t="str">
            <v>176000</v>
          </cell>
          <cell r="D595" t="str">
            <v>176000 Заработная плата к выплате</v>
          </cell>
          <cell r="E595" t="str">
            <v>182,5-</v>
          </cell>
          <cell r="F595">
            <v>-36530346.630000003</v>
          </cell>
          <cell r="G595">
            <v>-12928839.43</v>
          </cell>
          <cell r="H595">
            <v>-23601507.199999999</v>
          </cell>
        </row>
        <row r="596">
          <cell r="C596" t="str">
            <v>176010</v>
          </cell>
          <cell r="D596" t="str">
            <v>176010 Заработная плата к выплате (бух.учет)</v>
          </cell>
          <cell r="E596" t="str">
            <v>100,0</v>
          </cell>
          <cell r="F596">
            <v>0</v>
          </cell>
          <cell r="G596">
            <v>-37626677.780000001</v>
          </cell>
          <cell r="H596">
            <v>37626677.780000001</v>
          </cell>
        </row>
        <row r="597">
          <cell r="C597" t="str">
            <v>176100</v>
          </cell>
          <cell r="D597" t="str">
            <v>176100 Прочие налоги</v>
          </cell>
          <cell r="E597" t="str">
            <v>81,9</v>
          </cell>
          <cell r="F597">
            <v>-1218863.95</v>
          </cell>
          <cell r="G597">
            <v>-6743568.5199999996</v>
          </cell>
          <cell r="H597">
            <v>5524704.5700000003</v>
          </cell>
        </row>
        <row r="598">
          <cell r="C598" t="str">
            <v>176200</v>
          </cell>
          <cell r="D598" t="str">
            <v>176200 ЕСН</v>
          </cell>
          <cell r="E598">
            <v>0</v>
          </cell>
          <cell r="F598">
            <v>-5964931.1500000004</v>
          </cell>
          <cell r="G598">
            <v>0</v>
          </cell>
          <cell r="H598">
            <v>-5964931.1500000004</v>
          </cell>
        </row>
        <row r="599">
          <cell r="C599" t="str">
            <v>176300</v>
          </cell>
          <cell r="D599" t="str">
            <v>176300 Начисления резерва ПИ</v>
          </cell>
          <cell r="E599" t="str">
            <v>102,8</v>
          </cell>
          <cell r="F599">
            <v>1180444.71</v>
          </cell>
          <cell r="G599">
            <v>-41478290.270000003</v>
          </cell>
          <cell r="H599">
            <v>42658734.979999997</v>
          </cell>
        </row>
        <row r="600">
          <cell r="C600" t="str">
            <v>176310</v>
          </cell>
          <cell r="D600" t="str">
            <v>176310 Списание по ПИ (излишки)</v>
          </cell>
          <cell r="E600" t="str">
            <v>100,0</v>
          </cell>
          <cell r="F600">
            <v>0</v>
          </cell>
          <cell r="G600">
            <v>-5529027.7699999996</v>
          </cell>
          <cell r="H600">
            <v>5529027.7699999996</v>
          </cell>
        </row>
        <row r="601">
          <cell r="C601" t="str">
            <v>176320</v>
          </cell>
          <cell r="D601" t="str">
            <v>176320 Списание по ПИ (недостачи)</v>
          </cell>
          <cell r="E601" t="str">
            <v>100,0-</v>
          </cell>
          <cell r="F601">
            <v>0</v>
          </cell>
          <cell r="G601">
            <v>9497350.5600000005</v>
          </cell>
          <cell r="H601">
            <v>-9497350.5600000005</v>
          </cell>
        </row>
        <row r="602">
          <cell r="C602" t="str">
            <v>176350</v>
          </cell>
          <cell r="D602" t="str">
            <v>176350 Начисления резерва по списанию ОС</v>
          </cell>
          <cell r="E602">
            <v>0</v>
          </cell>
          <cell r="F602">
            <v>0</v>
          </cell>
          <cell r="G602">
            <v>0</v>
          </cell>
          <cell r="H602">
            <v>0</v>
          </cell>
        </row>
        <row r="603">
          <cell r="C603" t="str">
            <v>176400</v>
          </cell>
          <cell r="D603" t="str">
            <v>176400 Начисления резервов по работам,услугам</v>
          </cell>
          <cell r="E603" t="str">
            <v>77,1-</v>
          </cell>
          <cell r="F603">
            <v>-7387363.46</v>
          </cell>
          <cell r="G603">
            <v>-4171827.4</v>
          </cell>
          <cell r="H603">
            <v>-3215536.06</v>
          </cell>
        </row>
        <row r="604">
          <cell r="C604" t="str">
            <v>176405</v>
          </cell>
          <cell r="D604" t="str">
            <v>176405 Начисления резервов по рем.фонду</v>
          </cell>
          <cell r="E604">
            <v>0</v>
          </cell>
          <cell r="F604">
            <v>0</v>
          </cell>
          <cell r="G604">
            <v>0</v>
          </cell>
          <cell r="H604">
            <v>0</v>
          </cell>
        </row>
        <row r="605">
          <cell r="C605" t="str">
            <v>176410</v>
          </cell>
          <cell r="D605" t="str">
            <v>176410 Начисления резервов отпускам пред.периода</v>
          </cell>
          <cell r="E605" t="str">
            <v>58,8</v>
          </cell>
          <cell r="F605">
            <v>-11974230.140000001</v>
          </cell>
          <cell r="G605">
            <v>-29075693.550000001</v>
          </cell>
          <cell r="H605">
            <v>17101463.41</v>
          </cell>
        </row>
        <row r="606">
          <cell r="C606" t="str">
            <v>176420</v>
          </cell>
          <cell r="D606" t="str">
            <v>176420 Расходы будущих периодов</v>
          </cell>
          <cell r="E606" t="str">
            <v>100,0-</v>
          </cell>
          <cell r="F606">
            <v>0</v>
          </cell>
          <cell r="G606">
            <v>643837.93000000005</v>
          </cell>
          <cell r="H606">
            <v>-643837.93000000005</v>
          </cell>
        </row>
        <row r="607">
          <cell r="C607" t="str">
            <v>176430</v>
          </cell>
          <cell r="D607" t="str">
            <v>176430 Расходы будущих периодов по страхованию</v>
          </cell>
          <cell r="E607" t="str">
            <v>100,0-</v>
          </cell>
          <cell r="F607">
            <v>0</v>
          </cell>
          <cell r="G607">
            <v>5167981.2</v>
          </cell>
          <cell r="H607">
            <v>-5167981.2</v>
          </cell>
        </row>
        <row r="608">
          <cell r="C608" t="str">
            <v>176440</v>
          </cell>
          <cell r="D608" t="str">
            <v>176440 Расходы будущих периодов (проездные документы)</v>
          </cell>
          <cell r="E608" t="str">
            <v>100,0-</v>
          </cell>
          <cell r="F608">
            <v>0</v>
          </cell>
          <cell r="G608">
            <v>80928.55</v>
          </cell>
          <cell r="H608">
            <v>-80928.55</v>
          </cell>
        </row>
        <row r="609">
          <cell r="C609" t="str">
            <v>176500</v>
          </cell>
          <cell r="D609" t="str">
            <v>176500 Обязательства по ЕСН Факел,Эвита</v>
          </cell>
          <cell r="E609" t="str">
            <v>0,0</v>
          </cell>
          <cell r="F609">
            <v>-44580000</v>
          </cell>
          <cell r="G609">
            <v>-44580000</v>
          </cell>
          <cell r="H609">
            <v>0</v>
          </cell>
        </row>
        <row r="610">
          <cell r="C610" t="str">
            <v>176600</v>
          </cell>
          <cell r="D610" t="str">
            <v>176600 Суммы к отчислению поставщикам фин.услуг</v>
          </cell>
          <cell r="E610">
            <v>0</v>
          </cell>
          <cell r="F610">
            <v>0</v>
          </cell>
          <cell r="G610">
            <v>0</v>
          </cell>
          <cell r="H610">
            <v>0</v>
          </cell>
        </row>
        <row r="611">
          <cell r="C611" t="str">
            <v>176999</v>
          </cell>
          <cell r="D611" t="str">
            <v>176999 Начисленные затраты  (корр.счет)</v>
          </cell>
          <cell r="E611" t="str">
            <v>0,0</v>
          </cell>
          <cell r="F611">
            <v>-333241.90000000002</v>
          </cell>
          <cell r="G611">
            <v>-333241.90000000002</v>
          </cell>
          <cell r="H611">
            <v>0</v>
          </cell>
        </row>
        <row r="612">
          <cell r="C612" t="str">
            <v>177010</v>
          </cell>
          <cell r="D612" t="str">
            <v>177010 НДФЛ</v>
          </cell>
          <cell r="E612" t="str">
            <v>100,0</v>
          </cell>
          <cell r="F612">
            <v>0</v>
          </cell>
          <cell r="G612">
            <v>-9512042</v>
          </cell>
          <cell r="H612">
            <v>9512042</v>
          </cell>
        </row>
        <row r="613">
          <cell r="C613" t="str">
            <v>177020</v>
          </cell>
          <cell r="D613" t="str">
            <v>177020 Пособия соцстраха</v>
          </cell>
          <cell r="E613" t="str">
            <v>100,0</v>
          </cell>
          <cell r="F613">
            <v>0</v>
          </cell>
          <cell r="G613">
            <v>-1393564</v>
          </cell>
          <cell r="H613">
            <v>1393564</v>
          </cell>
        </row>
        <row r="614">
          <cell r="C614" t="str">
            <v>177030</v>
          </cell>
          <cell r="D614" t="str">
            <v>177030 ЕСН  ФБ</v>
          </cell>
          <cell r="E614" t="str">
            <v>100,0</v>
          </cell>
          <cell r="F614">
            <v>0</v>
          </cell>
          <cell r="G614">
            <v>-4468888.13</v>
          </cell>
          <cell r="H614">
            <v>4468888.13</v>
          </cell>
        </row>
        <row r="615">
          <cell r="C615" t="str">
            <v>177040</v>
          </cell>
          <cell r="D615" t="str">
            <v>177040 Страховая часть трудовой пенсии</v>
          </cell>
          <cell r="E615" t="str">
            <v>100,0</v>
          </cell>
          <cell r="F615">
            <v>0</v>
          </cell>
          <cell r="G615">
            <v>-7908851</v>
          </cell>
          <cell r="H615">
            <v>7908851</v>
          </cell>
        </row>
        <row r="616">
          <cell r="C616" t="str">
            <v>177050</v>
          </cell>
          <cell r="D616" t="str">
            <v>177050 Накопительная часть трудовой пенсии</v>
          </cell>
          <cell r="E616" t="str">
            <v>100,0</v>
          </cell>
          <cell r="F616">
            <v>0</v>
          </cell>
          <cell r="G616">
            <v>-1253629.68</v>
          </cell>
          <cell r="H616">
            <v>1253629.68</v>
          </cell>
        </row>
        <row r="617">
          <cell r="C617" t="str">
            <v>177060</v>
          </cell>
          <cell r="D617" t="str">
            <v>177060 Фед. Фонд обязательного медицинского страхования</v>
          </cell>
          <cell r="E617" t="str">
            <v>100,0</v>
          </cell>
          <cell r="F617">
            <v>0</v>
          </cell>
          <cell r="G617">
            <v>-580831.16</v>
          </cell>
          <cell r="H617">
            <v>580831.16</v>
          </cell>
        </row>
        <row r="618">
          <cell r="C618" t="str">
            <v>177070</v>
          </cell>
          <cell r="D618" t="str">
            <v>177070 Террит. фонд обязательного мед. страхования</v>
          </cell>
          <cell r="E618" t="str">
            <v>100,0</v>
          </cell>
          <cell r="F618">
            <v>0</v>
          </cell>
          <cell r="G618">
            <v>-1450242.38</v>
          </cell>
          <cell r="H618">
            <v>1450242.38</v>
          </cell>
        </row>
        <row r="619">
          <cell r="C619" t="str">
            <v>177080</v>
          </cell>
          <cell r="D619" t="str">
            <v>177080 Взносы на ССН Сл. на пр-ве</v>
          </cell>
          <cell r="E619" t="str">
            <v>100,0</v>
          </cell>
          <cell r="F619">
            <v>0</v>
          </cell>
          <cell r="G619">
            <v>-140053</v>
          </cell>
          <cell r="H619">
            <v>140053</v>
          </cell>
        </row>
        <row r="620">
          <cell r="C620" t="str">
            <v>177099</v>
          </cell>
          <cell r="D620" t="str">
            <v>177099 Кредиторская задолжен.перед бюджетом(коррект.счет)</v>
          </cell>
          <cell r="E620">
            <v>0</v>
          </cell>
          <cell r="F620">
            <v>0</v>
          </cell>
          <cell r="G620">
            <v>0</v>
          </cell>
          <cell r="H620">
            <v>0</v>
          </cell>
        </row>
        <row r="621">
          <cell r="C621" t="str">
            <v>177100</v>
          </cell>
          <cell r="D621" t="str">
            <v>177100 Расчеты по налогу на прибыль</v>
          </cell>
          <cell r="E621" t="str">
            <v>100,0</v>
          </cell>
          <cell r="F621">
            <v>0</v>
          </cell>
          <cell r="G621">
            <v>-25060185</v>
          </cell>
          <cell r="H621">
            <v>25060185</v>
          </cell>
        </row>
        <row r="622">
          <cell r="C622" t="str">
            <v>177110</v>
          </cell>
          <cell r="D622" t="str">
            <v>177110 Расчеты по транспортному налогу</v>
          </cell>
          <cell r="E622">
            <v>0</v>
          </cell>
          <cell r="F622">
            <v>0</v>
          </cell>
          <cell r="G622">
            <v>0</v>
          </cell>
          <cell r="H622">
            <v>0</v>
          </cell>
        </row>
        <row r="623">
          <cell r="C623" t="str">
            <v>177120</v>
          </cell>
          <cell r="D623" t="str">
            <v>177120 Расчеты по налогу на имущество</v>
          </cell>
          <cell r="E623">
            <v>0</v>
          </cell>
          <cell r="F623">
            <v>0</v>
          </cell>
          <cell r="G623">
            <v>0</v>
          </cell>
          <cell r="H623">
            <v>0</v>
          </cell>
        </row>
        <row r="624">
          <cell r="C624" t="str">
            <v>177130</v>
          </cell>
          <cell r="D624" t="str">
            <v>177130 Расчеты по налогу на землю</v>
          </cell>
          <cell r="E624">
            <v>0</v>
          </cell>
          <cell r="F624">
            <v>0</v>
          </cell>
          <cell r="G624">
            <v>0</v>
          </cell>
          <cell r="H624">
            <v>0</v>
          </cell>
        </row>
        <row r="625">
          <cell r="C625" t="str">
            <v>177140</v>
          </cell>
          <cell r="D625" t="str">
            <v>177140 Расчеты по сборам за загрязнение окр.среды</v>
          </cell>
          <cell r="E625">
            <v>0</v>
          </cell>
          <cell r="F625">
            <v>0</v>
          </cell>
          <cell r="G625">
            <v>0</v>
          </cell>
          <cell r="H625">
            <v>0</v>
          </cell>
        </row>
        <row r="626">
          <cell r="C626" t="str">
            <v>177150</v>
          </cell>
          <cell r="D626" t="str">
            <v>177150 Расчеты по пошлинам, прочие налоги и сборы</v>
          </cell>
          <cell r="E626">
            <v>0</v>
          </cell>
          <cell r="F626">
            <v>0</v>
          </cell>
          <cell r="G626">
            <v>0</v>
          </cell>
          <cell r="H626">
            <v>0</v>
          </cell>
        </row>
        <row r="627">
          <cell r="C627" t="str">
            <v>180000</v>
          </cell>
          <cell r="D627" t="str">
            <v>180000 Векселя</v>
          </cell>
          <cell r="E627">
            <v>0</v>
          </cell>
          <cell r="F627">
            <v>0</v>
          </cell>
          <cell r="G627">
            <v>0</v>
          </cell>
          <cell r="H627">
            <v>0</v>
          </cell>
        </row>
        <row r="628">
          <cell r="C628" t="str">
            <v>180010</v>
          </cell>
          <cell r="D628" t="str">
            <v>180010 Краткосрочные фин.вложения (Ist.)</v>
          </cell>
          <cell r="E628">
            <v>0</v>
          </cell>
          <cell r="F628">
            <v>0</v>
          </cell>
          <cell r="G628">
            <v>0</v>
          </cell>
          <cell r="H628">
            <v>0</v>
          </cell>
        </row>
        <row r="629">
          <cell r="C629" t="str">
            <v>191000</v>
          </cell>
          <cell r="D629" t="str">
            <v>191000 Перерасчет ПМ/ПС - товары</v>
          </cell>
          <cell r="E629" t="str">
            <v>100,0</v>
          </cell>
          <cell r="F629">
            <v>0</v>
          </cell>
          <cell r="G629">
            <v>-126342858.88</v>
          </cell>
          <cell r="H629">
            <v>126342858.88</v>
          </cell>
        </row>
        <row r="630">
          <cell r="C630" t="str">
            <v>191001</v>
          </cell>
          <cell r="D630" t="str">
            <v>191001 Перерасчет ПМ/ПС - услуги</v>
          </cell>
          <cell r="E630">
            <v>0</v>
          </cell>
          <cell r="F630">
            <v>0</v>
          </cell>
          <cell r="G630">
            <v>0</v>
          </cell>
          <cell r="H630">
            <v>0</v>
          </cell>
        </row>
        <row r="631">
          <cell r="C631" t="str">
            <v>191002</v>
          </cell>
          <cell r="D631" t="str">
            <v>191002 Перерасчет ПМ/ПС - услуги</v>
          </cell>
          <cell r="E631" t="str">
            <v>4 331,4-</v>
          </cell>
          <cell r="F631">
            <v>-270315.3</v>
          </cell>
          <cell r="G631">
            <v>-6100</v>
          </cell>
          <cell r="H631">
            <v>-264215.3</v>
          </cell>
        </row>
        <row r="632">
          <cell r="C632" t="str">
            <v>191003</v>
          </cell>
          <cell r="D632" t="str">
            <v>191003 ПМ/ПС по МПЗ не для продажи</v>
          </cell>
          <cell r="E632" t="str">
            <v>100,0</v>
          </cell>
          <cell r="F632">
            <v>0</v>
          </cell>
          <cell r="G632">
            <v>-13540.5</v>
          </cell>
          <cell r="H632">
            <v>13540.5</v>
          </cell>
        </row>
        <row r="633">
          <cell r="C633" t="str">
            <v>191099</v>
          </cell>
          <cell r="D633" t="str">
            <v>191099 Перерасчет ПМ/ПС - корректировочный счет</v>
          </cell>
          <cell r="E633" t="str">
            <v>99,4</v>
          </cell>
          <cell r="F633">
            <v>-16362.01</v>
          </cell>
          <cell r="G633">
            <v>-2637781.3199999998</v>
          </cell>
          <cell r="H633">
            <v>2621419.31</v>
          </cell>
        </row>
        <row r="634">
          <cell r="C634" t="str">
            <v>192000</v>
          </cell>
          <cell r="D634" t="str">
            <v>192000 Перерасчет ПМ/ПС - транспорт</v>
          </cell>
          <cell r="E634" t="str">
            <v>0,0</v>
          </cell>
          <cell r="F634">
            <v>-9.09</v>
          </cell>
          <cell r="G634">
            <v>-9.09</v>
          </cell>
          <cell r="H634">
            <v>0</v>
          </cell>
        </row>
        <row r="635">
          <cell r="C635" t="str">
            <v>193000</v>
          </cell>
          <cell r="D635" t="str">
            <v>193000 Перерасчет ПМ/ПС - таможня</v>
          </cell>
          <cell r="E635">
            <v>0</v>
          </cell>
          <cell r="F635">
            <v>0</v>
          </cell>
          <cell r="G635">
            <v>0</v>
          </cell>
          <cell r="H635">
            <v>0</v>
          </cell>
        </row>
        <row r="636">
          <cell r="C636" t="str">
            <v>194000</v>
          </cell>
          <cell r="D636" t="str">
            <v>194000 себ-ть ОС в продажных ценах</v>
          </cell>
          <cell r="E636" t="str">
            <v>100,0-</v>
          </cell>
          <cell r="F636">
            <v>0</v>
          </cell>
          <cell r="G636">
            <v>2254127.4</v>
          </cell>
          <cell r="H636">
            <v>-2254127.4</v>
          </cell>
        </row>
        <row r="637">
          <cell r="C637" t="str">
            <v>200000</v>
          </cell>
          <cell r="D637" t="str">
            <v>200000 Убыток из выбытия ОснСредств</v>
          </cell>
          <cell r="E637" t="str">
            <v>98,8-</v>
          </cell>
          <cell r="F637">
            <v>57984.1</v>
          </cell>
          <cell r="G637">
            <v>4923617.16</v>
          </cell>
          <cell r="H637">
            <v>-4865633.0599999996</v>
          </cell>
        </row>
        <row r="638">
          <cell r="C638" t="str">
            <v>200020</v>
          </cell>
          <cell r="D638" t="str">
            <v>200020 Убыток от реализации земельных участков</v>
          </cell>
          <cell r="E638">
            <v>0</v>
          </cell>
          <cell r="F638">
            <v>0</v>
          </cell>
          <cell r="G638">
            <v>0</v>
          </cell>
          <cell r="H638">
            <v>0</v>
          </cell>
        </row>
        <row r="639">
          <cell r="C639" t="str">
            <v>200030</v>
          </cell>
          <cell r="D639" t="str">
            <v>200030 Убыток от СМР</v>
          </cell>
          <cell r="E639" t="str">
            <v>100,0-</v>
          </cell>
          <cell r="F639">
            <v>0</v>
          </cell>
          <cell r="G639">
            <v>7.76</v>
          </cell>
          <cell r="H639">
            <v>-7.76</v>
          </cell>
        </row>
        <row r="640">
          <cell r="C640" t="str">
            <v>200100</v>
          </cell>
          <cell r="D640" t="str">
            <v>200100 Прибыль из выбытия ОснСредств</v>
          </cell>
          <cell r="E640">
            <v>0</v>
          </cell>
          <cell r="F640">
            <v>0</v>
          </cell>
          <cell r="G640">
            <v>0</v>
          </cell>
          <cell r="H640">
            <v>0</v>
          </cell>
        </row>
        <row r="641">
          <cell r="C641" t="str">
            <v>200120</v>
          </cell>
          <cell r="D641" t="str">
            <v>200120 Прибыль при реализации земельных участков</v>
          </cell>
          <cell r="E641">
            <v>0</v>
          </cell>
          <cell r="F641">
            <v>0</v>
          </cell>
          <cell r="G641">
            <v>0</v>
          </cell>
          <cell r="H641">
            <v>0</v>
          </cell>
        </row>
        <row r="642">
          <cell r="C642" t="str">
            <v>200130</v>
          </cell>
          <cell r="D642" t="str">
            <v>200130 Прибыль от выполнения СМР</v>
          </cell>
          <cell r="E642">
            <v>0</v>
          </cell>
          <cell r="F642">
            <v>0</v>
          </cell>
          <cell r="G642">
            <v>0</v>
          </cell>
          <cell r="H642">
            <v>0</v>
          </cell>
        </row>
        <row r="643">
          <cell r="C643" t="str">
            <v>200180</v>
          </cell>
          <cell r="D643" t="str">
            <v>200180 Прибыль при выбытии Финансовых вложений</v>
          </cell>
          <cell r="E643">
            <v>0</v>
          </cell>
          <cell r="F643">
            <v>0</v>
          </cell>
          <cell r="G643">
            <v>0</v>
          </cell>
          <cell r="H643">
            <v>0</v>
          </cell>
        </row>
        <row r="644">
          <cell r="C644" t="str">
            <v>200200</v>
          </cell>
          <cell r="D644" t="str">
            <v>200200 Убыток из выбытия ОснСредств</v>
          </cell>
          <cell r="E644">
            <v>0</v>
          </cell>
          <cell r="F644">
            <v>0</v>
          </cell>
          <cell r="G644">
            <v>0</v>
          </cell>
          <cell r="H644">
            <v>0</v>
          </cell>
        </row>
        <row r="645">
          <cell r="C645" t="str">
            <v>200220</v>
          </cell>
          <cell r="D645" t="str">
            <v>200220 Убыток от реализации земельных участков</v>
          </cell>
          <cell r="E645">
            <v>0</v>
          </cell>
          <cell r="F645">
            <v>0</v>
          </cell>
          <cell r="G645">
            <v>0</v>
          </cell>
          <cell r="H645">
            <v>0</v>
          </cell>
        </row>
        <row r="646">
          <cell r="C646" t="str">
            <v>200230</v>
          </cell>
          <cell r="D646" t="str">
            <v>200230 Убыток от СМР</v>
          </cell>
          <cell r="E646">
            <v>0</v>
          </cell>
          <cell r="F646">
            <v>0</v>
          </cell>
          <cell r="G646">
            <v>0</v>
          </cell>
          <cell r="H646">
            <v>0</v>
          </cell>
        </row>
        <row r="647">
          <cell r="C647" t="str">
            <v>200280</v>
          </cell>
          <cell r="D647" t="str">
            <v>200280 Убыток при выбытии Финансовых вложений</v>
          </cell>
          <cell r="E647">
            <v>0</v>
          </cell>
          <cell r="F647">
            <v>0</v>
          </cell>
          <cell r="G647">
            <v>0</v>
          </cell>
          <cell r="H647">
            <v>0</v>
          </cell>
        </row>
        <row r="648">
          <cell r="C648" t="str">
            <v>201000</v>
          </cell>
          <cell r="D648" t="str">
            <v>201000 Расход от чрезвычайных обстоятельств</v>
          </cell>
          <cell r="E648">
            <v>0</v>
          </cell>
          <cell r="F648">
            <v>0</v>
          </cell>
          <cell r="G648">
            <v>0</v>
          </cell>
          <cell r="H648">
            <v>0</v>
          </cell>
        </row>
        <row r="649">
          <cell r="C649" t="str">
            <v>230000</v>
          </cell>
          <cell r="D649" t="str">
            <v>230000 Убытки от  курсовых разниц</v>
          </cell>
          <cell r="E649" t="str">
            <v>11,2</v>
          </cell>
          <cell r="F649">
            <v>15950653.49</v>
          </cell>
          <cell r="G649">
            <v>14350562.550000001</v>
          </cell>
          <cell r="H649">
            <v>1600090.94</v>
          </cell>
        </row>
        <row r="650">
          <cell r="C650" t="str">
            <v>230005</v>
          </cell>
          <cell r="D650" t="str">
            <v>230005 Убыток от операции с валютой (покупка/продажа)</v>
          </cell>
          <cell r="E650" t="str">
            <v>100,0-</v>
          </cell>
          <cell r="F650">
            <v>0</v>
          </cell>
          <cell r="G650">
            <v>994046.87</v>
          </cell>
          <cell r="H650">
            <v>-994046.87</v>
          </cell>
        </row>
        <row r="651">
          <cell r="C651" t="str">
            <v>230006</v>
          </cell>
          <cell r="D651" t="str">
            <v>230006 Отрицательные суммовые разницы</v>
          </cell>
          <cell r="E651" t="str">
            <v>100,0-</v>
          </cell>
          <cell r="F651">
            <v>0</v>
          </cell>
          <cell r="G651">
            <v>856873.85</v>
          </cell>
          <cell r="H651">
            <v>-856873.85</v>
          </cell>
        </row>
        <row r="652">
          <cell r="C652" t="str">
            <v>230010</v>
          </cell>
          <cell r="D652" t="str">
            <v>230010 Убыток от переоценки валюты</v>
          </cell>
          <cell r="E652" t="str">
            <v>48,0-</v>
          </cell>
          <cell r="F652">
            <v>36369692.869999997</v>
          </cell>
          <cell r="G652">
            <v>69919650.319999993</v>
          </cell>
          <cell r="H652">
            <v>-33549957.449999999</v>
          </cell>
        </row>
        <row r="653">
          <cell r="C653" t="str">
            <v>230011</v>
          </cell>
          <cell r="D653" t="str">
            <v>230011 Убыток от курсовых разниц (аффилированные лица.)</v>
          </cell>
          <cell r="E653">
            <v>0</v>
          </cell>
          <cell r="F653">
            <v>0</v>
          </cell>
          <cell r="G653">
            <v>0</v>
          </cell>
          <cell r="H653">
            <v>0</v>
          </cell>
        </row>
        <row r="654">
          <cell r="C654" t="str">
            <v>230012</v>
          </cell>
          <cell r="D654" t="str">
            <v>230012 Убыток от суммовой разницы (аффилированные лица.)</v>
          </cell>
          <cell r="E654">
            <v>0</v>
          </cell>
          <cell r="F654">
            <v>0</v>
          </cell>
          <cell r="G654">
            <v>0</v>
          </cell>
          <cell r="H654">
            <v>0</v>
          </cell>
        </row>
        <row r="655">
          <cell r="C655" t="str">
            <v>230014</v>
          </cell>
          <cell r="D655" t="str">
            <v>230014 Убыток от переоценки (аффилированные лица.)</v>
          </cell>
          <cell r="E655">
            <v>0</v>
          </cell>
          <cell r="F655">
            <v>0</v>
          </cell>
          <cell r="G655">
            <v>0</v>
          </cell>
          <cell r="H655">
            <v>0</v>
          </cell>
        </row>
        <row r="656">
          <cell r="C656" t="str">
            <v>230020</v>
          </cell>
          <cell r="D656" t="str">
            <v>230020 Убыток от небольших  курсовых разниц</v>
          </cell>
          <cell r="E656">
            <v>0</v>
          </cell>
          <cell r="F656">
            <v>8032.84</v>
          </cell>
          <cell r="G656">
            <v>0</v>
          </cell>
          <cell r="H656">
            <v>8032.84</v>
          </cell>
        </row>
        <row r="657">
          <cell r="C657" t="str">
            <v>230023</v>
          </cell>
          <cell r="D657" t="str">
            <v>230023 Убыток от КредАвизо</v>
          </cell>
          <cell r="E657">
            <v>0</v>
          </cell>
          <cell r="F657">
            <v>0</v>
          </cell>
          <cell r="G657">
            <v>0</v>
          </cell>
          <cell r="H657">
            <v>0</v>
          </cell>
        </row>
        <row r="658">
          <cell r="C658" t="str">
            <v>230030</v>
          </cell>
          <cell r="D658" t="str">
            <v>230030 Убыток от финансовой деятельности</v>
          </cell>
          <cell r="E658">
            <v>0</v>
          </cell>
          <cell r="F658">
            <v>15</v>
          </cell>
          <cell r="G658">
            <v>0</v>
          </cell>
          <cell r="H658">
            <v>15</v>
          </cell>
        </row>
        <row r="659">
          <cell r="C659" t="str">
            <v>230040</v>
          </cell>
          <cell r="D659" t="str">
            <v>230040 Убыток от  курсовых разниц  (бух.)</v>
          </cell>
          <cell r="E659" t="str">
            <v>100,0-</v>
          </cell>
          <cell r="F659">
            <v>0</v>
          </cell>
          <cell r="G659">
            <v>8624376.6600000001</v>
          </cell>
          <cell r="H659">
            <v>-8624376.6600000001</v>
          </cell>
        </row>
        <row r="660">
          <cell r="C660" t="str">
            <v>230042</v>
          </cell>
          <cell r="D660" t="str">
            <v>230042 Убыток от суммовых разниц (бух.)</v>
          </cell>
          <cell r="E660" t="str">
            <v>100,0-</v>
          </cell>
          <cell r="F660">
            <v>0</v>
          </cell>
          <cell r="G660">
            <v>484901.57</v>
          </cell>
          <cell r="H660">
            <v>-484901.57</v>
          </cell>
        </row>
        <row r="661">
          <cell r="C661" t="str">
            <v>230043</v>
          </cell>
          <cell r="D661" t="str">
            <v>230043 Убыток по НДС от суммовых разниц (бух.)</v>
          </cell>
          <cell r="E661" t="str">
            <v>100,0-</v>
          </cell>
          <cell r="F661">
            <v>0</v>
          </cell>
          <cell r="G661">
            <v>4900.66</v>
          </cell>
          <cell r="H661">
            <v>-4900.66</v>
          </cell>
        </row>
        <row r="662">
          <cell r="C662" t="str">
            <v>230044</v>
          </cell>
          <cell r="D662" t="str">
            <v>230044 Убыток от переоценки (бух.)</v>
          </cell>
          <cell r="E662" t="str">
            <v>100,0-</v>
          </cell>
          <cell r="F662">
            <v>0</v>
          </cell>
          <cell r="G662">
            <v>18198232.640000001</v>
          </cell>
          <cell r="H662">
            <v>-18198232.640000001</v>
          </cell>
        </row>
        <row r="663">
          <cell r="C663" t="str">
            <v>230050</v>
          </cell>
          <cell r="D663" t="str">
            <v>230050 ММ убыток от перемещения товаров между магазинами</v>
          </cell>
          <cell r="E663" t="str">
            <v>77,5-</v>
          </cell>
          <cell r="F663">
            <v>139868.25</v>
          </cell>
          <cell r="G663">
            <v>620287.32999999996</v>
          </cell>
          <cell r="H663">
            <v>-480419.08</v>
          </cell>
        </row>
        <row r="664">
          <cell r="C664" t="str">
            <v>230060</v>
          </cell>
          <cell r="D664" t="str">
            <v>230060 ММ убыток от изменения (округления) цен</v>
          </cell>
          <cell r="E664" t="str">
            <v>12,4-</v>
          </cell>
          <cell r="F664">
            <v>80229693.939999998</v>
          </cell>
          <cell r="G664">
            <v>91603779.219999999</v>
          </cell>
          <cell r="H664">
            <v>-11374085.279999999</v>
          </cell>
        </row>
        <row r="665">
          <cell r="C665" t="str">
            <v>230070</v>
          </cell>
          <cell r="D665" t="str">
            <v>230070 ММ убыток от переоценки товаров</v>
          </cell>
          <cell r="E665" t="str">
            <v>714,3</v>
          </cell>
          <cell r="F665">
            <v>91809637.900000006</v>
          </cell>
          <cell r="G665">
            <v>11275330.109999999</v>
          </cell>
          <cell r="H665">
            <v>80534307.790000007</v>
          </cell>
        </row>
        <row r="666">
          <cell r="C666" t="str">
            <v>230071</v>
          </cell>
          <cell r="D666" t="str">
            <v>230071 ММ убыток от переоценки товаров при ПИ</v>
          </cell>
          <cell r="E666" t="str">
            <v>91 112,2-</v>
          </cell>
          <cell r="F666">
            <v>-59652676.090000004</v>
          </cell>
          <cell r="G666">
            <v>65543.58</v>
          </cell>
          <cell r="H666">
            <v>-59718219.670000002</v>
          </cell>
        </row>
        <row r="667">
          <cell r="C667" t="str">
            <v>230073</v>
          </cell>
          <cell r="D667" t="str">
            <v>230073 ММ убыток от переоценки товаров (готовая продукци)</v>
          </cell>
          <cell r="E667">
            <v>0</v>
          </cell>
          <cell r="F667">
            <v>0</v>
          </cell>
          <cell r="G667">
            <v>0</v>
          </cell>
          <cell r="H667">
            <v>0</v>
          </cell>
        </row>
        <row r="668">
          <cell r="C668" t="str">
            <v>230074</v>
          </cell>
          <cell r="D668" t="str">
            <v>230074 ММ убыток от переоценки товаров (сырье)</v>
          </cell>
          <cell r="E668">
            <v>0</v>
          </cell>
          <cell r="F668">
            <v>0</v>
          </cell>
          <cell r="G668">
            <v>0</v>
          </cell>
          <cell r="H668">
            <v>0</v>
          </cell>
        </row>
        <row r="669">
          <cell r="C669" t="str">
            <v>230075</v>
          </cell>
          <cell r="D669" t="str">
            <v>230075 ММ убыток от переоценки товаров не для продаж</v>
          </cell>
          <cell r="E669">
            <v>0</v>
          </cell>
          <cell r="F669">
            <v>0</v>
          </cell>
          <cell r="G669">
            <v>0</v>
          </cell>
          <cell r="H669">
            <v>0</v>
          </cell>
        </row>
        <row r="670">
          <cell r="C670" t="str">
            <v>230090</v>
          </cell>
          <cell r="D670" t="str">
            <v>230090 Расходы прочие</v>
          </cell>
          <cell r="E670" t="str">
            <v>83,8-</v>
          </cell>
          <cell r="F670">
            <v>834901.77</v>
          </cell>
          <cell r="G670">
            <v>5161730.8899999997</v>
          </cell>
          <cell r="H670">
            <v>-4326829.12</v>
          </cell>
        </row>
        <row r="671">
          <cell r="C671" t="str">
            <v>230100</v>
          </cell>
          <cell r="D671" t="str">
            <v>230100 Расходы прочие-корректировка прошлого периода</v>
          </cell>
          <cell r="E671">
            <v>0</v>
          </cell>
          <cell r="F671">
            <v>652366.77</v>
          </cell>
          <cell r="G671">
            <v>0</v>
          </cell>
          <cell r="H671">
            <v>652366.77</v>
          </cell>
        </row>
        <row r="672">
          <cell r="C672" t="str">
            <v>230110</v>
          </cell>
          <cell r="D672" t="str">
            <v>230110 Расходы от недостачи (касса) бух.</v>
          </cell>
          <cell r="E672" t="str">
            <v>100,0-</v>
          </cell>
          <cell r="F672">
            <v>0</v>
          </cell>
          <cell r="G672">
            <v>145577.79</v>
          </cell>
          <cell r="H672">
            <v>-145577.79</v>
          </cell>
        </row>
        <row r="673">
          <cell r="C673" t="str">
            <v>230111</v>
          </cell>
          <cell r="D673" t="str">
            <v>230111 Расходы от недостачи (касса) Ist.</v>
          </cell>
          <cell r="E673" t="str">
            <v>100,0-</v>
          </cell>
          <cell r="F673">
            <v>0</v>
          </cell>
          <cell r="G673">
            <v>432.49</v>
          </cell>
          <cell r="H673">
            <v>-432.49</v>
          </cell>
        </row>
        <row r="674">
          <cell r="C674" t="str">
            <v>230120</v>
          </cell>
          <cell r="D674" t="str">
            <v>230120 ММ убыток от транспортных разниц</v>
          </cell>
          <cell r="E674">
            <v>0</v>
          </cell>
          <cell r="F674">
            <v>0</v>
          </cell>
          <cell r="G674">
            <v>0</v>
          </cell>
          <cell r="H674">
            <v>0</v>
          </cell>
        </row>
        <row r="675">
          <cell r="C675" t="str">
            <v>230165</v>
          </cell>
          <cell r="D675" t="str">
            <v>230165 Убыток от списания накопительной скидке</v>
          </cell>
          <cell r="E675">
            <v>0</v>
          </cell>
          <cell r="F675">
            <v>0</v>
          </cell>
          <cell r="G675">
            <v>0</v>
          </cell>
          <cell r="H675">
            <v>0</v>
          </cell>
        </row>
        <row r="676">
          <cell r="C676" t="str">
            <v>230400</v>
          </cell>
          <cell r="D676" t="str">
            <v>230400 Неконпенсируемый  убыток магазинов</v>
          </cell>
          <cell r="E676">
            <v>0</v>
          </cell>
          <cell r="F676">
            <v>0</v>
          </cell>
          <cell r="G676">
            <v>0</v>
          </cell>
          <cell r="H676">
            <v>0</v>
          </cell>
        </row>
        <row r="677">
          <cell r="C677" t="str">
            <v>230510</v>
          </cell>
          <cell r="D677" t="str">
            <v>230510 Убыток при сверках с поставщиками</v>
          </cell>
          <cell r="E677" t="str">
            <v>82,2-</v>
          </cell>
          <cell r="F677">
            <v>94871.99</v>
          </cell>
          <cell r="G677">
            <v>533652.06000000006</v>
          </cell>
          <cell r="H677">
            <v>-438780.07</v>
          </cell>
        </row>
        <row r="678">
          <cell r="C678" t="str">
            <v>230600</v>
          </cell>
          <cell r="D678" t="str">
            <v>230600 расходы не связанные с реал.услуг</v>
          </cell>
          <cell r="E678" t="str">
            <v>100,0-</v>
          </cell>
          <cell r="F678">
            <v>0</v>
          </cell>
          <cell r="G678">
            <v>974772.37</v>
          </cell>
          <cell r="H678">
            <v>-974772.37</v>
          </cell>
        </row>
        <row r="679">
          <cell r="C679" t="str">
            <v>230610</v>
          </cell>
          <cell r="D679" t="str">
            <v>230610 Расходы по таможенному оф-ю ОС</v>
          </cell>
          <cell r="E679" t="str">
            <v>100,0-</v>
          </cell>
          <cell r="F679">
            <v>0</v>
          </cell>
          <cell r="G679">
            <v>4772.7299999999996</v>
          </cell>
          <cell r="H679">
            <v>-4772.7299999999996</v>
          </cell>
        </row>
        <row r="680">
          <cell r="C680" t="str">
            <v>230700</v>
          </cell>
          <cell r="D680" t="str">
            <v>230700 Убыток прошлых лет</v>
          </cell>
          <cell r="E680" t="str">
            <v>100,0-</v>
          </cell>
          <cell r="F680">
            <v>0</v>
          </cell>
          <cell r="G680">
            <v>5052678.55</v>
          </cell>
          <cell r="H680">
            <v>-5052678.55</v>
          </cell>
        </row>
        <row r="681">
          <cell r="C681" t="str">
            <v>230900</v>
          </cell>
          <cell r="D681" t="str">
            <v>230900 НДС в расходах по  товарам</v>
          </cell>
          <cell r="E681">
            <v>0</v>
          </cell>
          <cell r="F681">
            <v>0</v>
          </cell>
          <cell r="G681">
            <v>0</v>
          </cell>
          <cell r="H681">
            <v>0</v>
          </cell>
        </row>
        <row r="682">
          <cell r="C682" t="str">
            <v>230910</v>
          </cell>
          <cell r="D682" t="str">
            <v>230910 НДС в расходах по  услугам</v>
          </cell>
          <cell r="E682">
            <v>0</v>
          </cell>
          <cell r="F682">
            <v>0</v>
          </cell>
          <cell r="G682">
            <v>0</v>
          </cell>
          <cell r="H682">
            <v>0</v>
          </cell>
        </row>
        <row r="683">
          <cell r="C683" t="str">
            <v>230920</v>
          </cell>
          <cell r="D683" t="str">
            <v>230920 НДС в расходах по  капвложениям</v>
          </cell>
          <cell r="E683">
            <v>0</v>
          </cell>
          <cell r="F683">
            <v>0</v>
          </cell>
          <cell r="G683">
            <v>0</v>
          </cell>
          <cell r="H683">
            <v>0</v>
          </cell>
        </row>
        <row r="684">
          <cell r="C684" t="str">
            <v>231500</v>
          </cell>
          <cell r="D684" t="str">
            <v>231500 Убыток поставщики коррект счет бух</v>
          </cell>
          <cell r="E684" t="str">
            <v>100,0</v>
          </cell>
          <cell r="F684">
            <v>0</v>
          </cell>
          <cell r="G684">
            <v>-48984.639999999999</v>
          </cell>
          <cell r="H684">
            <v>48984.639999999999</v>
          </cell>
        </row>
        <row r="685">
          <cell r="C685" t="str">
            <v>231510</v>
          </cell>
          <cell r="D685" t="str">
            <v>231510 Убыток поставщики коррект счет упр</v>
          </cell>
          <cell r="E685" t="str">
            <v>100,0-</v>
          </cell>
          <cell r="F685">
            <v>0</v>
          </cell>
          <cell r="G685">
            <v>48984.639999999999</v>
          </cell>
          <cell r="H685">
            <v>-48984.639999999999</v>
          </cell>
        </row>
        <row r="686">
          <cell r="C686" t="str">
            <v>239999</v>
          </cell>
          <cell r="D686" t="str">
            <v>239999 Расходы прочие - корректировочный счет</v>
          </cell>
          <cell r="E686">
            <v>0</v>
          </cell>
          <cell r="F686">
            <v>0</v>
          </cell>
          <cell r="G686">
            <v>0</v>
          </cell>
          <cell r="H686">
            <v>0</v>
          </cell>
        </row>
        <row r="687">
          <cell r="C687" t="str">
            <v>240000</v>
          </cell>
          <cell r="D687" t="str">
            <v>240000 ММ убыток от скидок поставщиков</v>
          </cell>
          <cell r="E687">
            <v>0</v>
          </cell>
          <cell r="F687">
            <v>0</v>
          </cell>
          <cell r="G687">
            <v>0</v>
          </cell>
          <cell r="H687">
            <v>0</v>
          </cell>
        </row>
        <row r="688">
          <cell r="C688" t="str">
            <v>249999</v>
          </cell>
          <cell r="D688" t="str">
            <v>249999 ММ убыток от скидок поставщиков - корр.счет</v>
          </cell>
          <cell r="E688">
            <v>0</v>
          </cell>
          <cell r="F688">
            <v>0</v>
          </cell>
          <cell r="G688">
            <v>0</v>
          </cell>
          <cell r="H688">
            <v>0</v>
          </cell>
        </row>
        <row r="689">
          <cell r="C689" t="str">
            <v>250000</v>
          </cell>
          <cell r="D689" t="str">
            <v>250000 Прибыль из выбытия ОснСредств</v>
          </cell>
          <cell r="E689" t="str">
            <v>100,0</v>
          </cell>
          <cell r="F689">
            <v>0</v>
          </cell>
          <cell r="G689">
            <v>-3720.56</v>
          </cell>
          <cell r="H689">
            <v>3720.56</v>
          </cell>
        </row>
        <row r="690">
          <cell r="C690" t="str">
            <v>250020</v>
          </cell>
          <cell r="D690" t="str">
            <v>250020 Прибыль при реализации земельный участков</v>
          </cell>
          <cell r="E690" t="str">
            <v>100,0</v>
          </cell>
          <cell r="F690">
            <v>0</v>
          </cell>
          <cell r="G690">
            <v>-251354459.68000001</v>
          </cell>
          <cell r="H690">
            <v>251354459.68000001</v>
          </cell>
        </row>
        <row r="691">
          <cell r="C691" t="str">
            <v>250030</v>
          </cell>
          <cell r="D691" t="str">
            <v>250030 Прибыль от выполнения СМР</v>
          </cell>
          <cell r="E691">
            <v>0</v>
          </cell>
          <cell r="F691">
            <v>0</v>
          </cell>
          <cell r="G691">
            <v>0</v>
          </cell>
          <cell r="H691">
            <v>0</v>
          </cell>
        </row>
        <row r="692">
          <cell r="C692" t="str">
            <v>251000</v>
          </cell>
          <cell r="D692" t="str">
            <v>251000 Списание в лом</v>
          </cell>
          <cell r="E692">
            <v>0</v>
          </cell>
          <cell r="F692">
            <v>0</v>
          </cell>
          <cell r="G692">
            <v>0</v>
          </cell>
          <cell r="H692">
            <v>0</v>
          </cell>
        </row>
        <row r="693">
          <cell r="C693" t="str">
            <v>251100</v>
          </cell>
          <cell r="D693" t="str">
            <v>251100 Прибыль из выбытия ОснСредствОтклонение</v>
          </cell>
          <cell r="E693">
            <v>0</v>
          </cell>
          <cell r="F693">
            <v>0</v>
          </cell>
          <cell r="G693">
            <v>0</v>
          </cell>
          <cell r="H693">
            <v>0</v>
          </cell>
        </row>
        <row r="694">
          <cell r="C694" t="str">
            <v>251120</v>
          </cell>
          <cell r="D694" t="str">
            <v>251120 Прибыль из выбытия  Земель Отклонение</v>
          </cell>
          <cell r="E694">
            <v>0</v>
          </cell>
          <cell r="F694">
            <v>0</v>
          </cell>
          <cell r="G694">
            <v>0</v>
          </cell>
          <cell r="H694">
            <v>0</v>
          </cell>
        </row>
        <row r="695">
          <cell r="C695" t="str">
            <v>251130</v>
          </cell>
          <cell r="D695" t="str">
            <v>251130 Прибыль из выбытия СМР Отклонение</v>
          </cell>
          <cell r="E695">
            <v>0</v>
          </cell>
          <cell r="F695">
            <v>0</v>
          </cell>
          <cell r="G695">
            <v>0</v>
          </cell>
          <cell r="H695">
            <v>0</v>
          </cell>
        </row>
        <row r="696">
          <cell r="C696" t="str">
            <v>251140</v>
          </cell>
          <cell r="D696" t="str">
            <v>251140 Прибыль от выбытия фин. вложений</v>
          </cell>
          <cell r="E696">
            <v>0</v>
          </cell>
          <cell r="F696">
            <v>0</v>
          </cell>
          <cell r="G696">
            <v>0</v>
          </cell>
          <cell r="H696">
            <v>0</v>
          </cell>
        </row>
        <row r="697">
          <cell r="C697" t="str">
            <v>251200</v>
          </cell>
          <cell r="D697" t="str">
            <v>251200 Убыток из выбытия ОснСредствОтклонение</v>
          </cell>
          <cell r="E697">
            <v>0</v>
          </cell>
          <cell r="F697">
            <v>0</v>
          </cell>
          <cell r="G697">
            <v>0</v>
          </cell>
          <cell r="H697">
            <v>0</v>
          </cell>
        </row>
        <row r="698">
          <cell r="C698" t="str">
            <v>251220</v>
          </cell>
          <cell r="D698" t="str">
            <v>251220 Убыток из выбытия ОснСредств Земля</v>
          </cell>
          <cell r="E698">
            <v>0</v>
          </cell>
          <cell r="F698">
            <v>0</v>
          </cell>
          <cell r="G698">
            <v>0</v>
          </cell>
          <cell r="H698">
            <v>0</v>
          </cell>
        </row>
        <row r="699">
          <cell r="C699" t="str">
            <v>251230</v>
          </cell>
          <cell r="D699" t="str">
            <v>251230 Убыток из выбытия ОснСредствСМР</v>
          </cell>
          <cell r="E699">
            <v>0</v>
          </cell>
          <cell r="F699">
            <v>0</v>
          </cell>
          <cell r="G699">
            <v>0</v>
          </cell>
          <cell r="H699">
            <v>0</v>
          </cell>
        </row>
        <row r="700">
          <cell r="C700" t="str">
            <v>251240</v>
          </cell>
          <cell r="D700" t="str">
            <v>251240 Убыток от выбытия фин. вложений</v>
          </cell>
          <cell r="E700">
            <v>0</v>
          </cell>
          <cell r="F700">
            <v>0</v>
          </cell>
          <cell r="G700">
            <v>0</v>
          </cell>
          <cell r="H700">
            <v>0</v>
          </cell>
        </row>
        <row r="701">
          <cell r="C701" t="str">
            <v>251300</v>
          </cell>
          <cell r="D701" t="str">
            <v>251300 Выручка от выбытия основных средств</v>
          </cell>
          <cell r="E701">
            <v>0</v>
          </cell>
          <cell r="F701">
            <v>0</v>
          </cell>
          <cell r="G701">
            <v>0</v>
          </cell>
          <cell r="H701">
            <v>0</v>
          </cell>
        </row>
        <row r="702">
          <cell r="C702" t="str">
            <v>251320</v>
          </cell>
          <cell r="D702" t="str">
            <v>251320 Выручка от реализации земель</v>
          </cell>
          <cell r="E702">
            <v>0</v>
          </cell>
          <cell r="F702">
            <v>0</v>
          </cell>
          <cell r="G702">
            <v>0</v>
          </cell>
          <cell r="H702">
            <v>0</v>
          </cell>
        </row>
        <row r="703">
          <cell r="C703" t="str">
            <v>251330</v>
          </cell>
          <cell r="D703" t="str">
            <v>251330 Выручка от выполнения СМР</v>
          </cell>
          <cell r="E703">
            <v>0</v>
          </cell>
          <cell r="F703">
            <v>0</v>
          </cell>
          <cell r="G703">
            <v>0</v>
          </cell>
          <cell r="H703">
            <v>0</v>
          </cell>
        </row>
        <row r="704">
          <cell r="C704" t="str">
            <v>251400</v>
          </cell>
          <cell r="D704" t="str">
            <v>251400 себ-ть ОС в продажных ценах отклонение</v>
          </cell>
          <cell r="E704">
            <v>0</v>
          </cell>
          <cell r="F704">
            <v>0</v>
          </cell>
          <cell r="G704">
            <v>0</v>
          </cell>
          <cell r="H704">
            <v>0</v>
          </cell>
        </row>
        <row r="705">
          <cell r="C705" t="str">
            <v>251420</v>
          </cell>
          <cell r="D705" t="str">
            <v>251420 Себестоимость земель</v>
          </cell>
          <cell r="E705">
            <v>0</v>
          </cell>
          <cell r="F705">
            <v>0</v>
          </cell>
          <cell r="G705">
            <v>0</v>
          </cell>
          <cell r="H705">
            <v>0</v>
          </cell>
        </row>
        <row r="706">
          <cell r="C706" t="str">
            <v>251430</v>
          </cell>
          <cell r="D706" t="str">
            <v>251430 Себестоимость СМР</v>
          </cell>
          <cell r="E706">
            <v>0</v>
          </cell>
          <cell r="F706">
            <v>0</v>
          </cell>
          <cell r="G706">
            <v>0</v>
          </cell>
          <cell r="H706">
            <v>0</v>
          </cell>
        </row>
        <row r="707">
          <cell r="C707" t="str">
            <v>251440</v>
          </cell>
          <cell r="D707" t="str">
            <v>251440 Себ-ть фин. вложений управленческий</v>
          </cell>
          <cell r="E707">
            <v>0</v>
          </cell>
          <cell r="F707">
            <v>0</v>
          </cell>
          <cell r="G707">
            <v>0</v>
          </cell>
          <cell r="H707">
            <v>0</v>
          </cell>
        </row>
        <row r="708">
          <cell r="C708" t="str">
            <v>252000</v>
          </cell>
          <cell r="D708" t="str">
            <v>252000 Доход от корректировки амортизации отклонение</v>
          </cell>
          <cell r="E708">
            <v>0</v>
          </cell>
          <cell r="F708">
            <v>0</v>
          </cell>
          <cell r="G708">
            <v>0</v>
          </cell>
          <cell r="H708">
            <v>0</v>
          </cell>
        </row>
        <row r="709">
          <cell r="C709" t="str">
            <v>252100</v>
          </cell>
          <cell r="D709" t="str">
            <v>252100 КорректировкиПриОприходованииОСзаднимЧисломОтклоне</v>
          </cell>
          <cell r="E709">
            <v>0</v>
          </cell>
          <cell r="F709">
            <v>0</v>
          </cell>
          <cell r="G709">
            <v>0</v>
          </cell>
          <cell r="H709">
            <v>0</v>
          </cell>
        </row>
        <row r="710">
          <cell r="C710" t="str">
            <v>252999</v>
          </cell>
          <cell r="D710" t="str">
            <v>252999 Перенос результата текущего года (управленч. учет)</v>
          </cell>
          <cell r="E710">
            <v>0</v>
          </cell>
          <cell r="F710">
            <v>0</v>
          </cell>
          <cell r="G710">
            <v>0</v>
          </cell>
          <cell r="H710">
            <v>0</v>
          </cell>
        </row>
        <row r="711">
          <cell r="C711" t="str">
            <v>261330</v>
          </cell>
          <cell r="D711" t="str">
            <v>261330 Выручка от реализации СМР</v>
          </cell>
          <cell r="E711">
            <v>0</v>
          </cell>
          <cell r="F711">
            <v>0</v>
          </cell>
          <cell r="G711">
            <v>0</v>
          </cell>
          <cell r="H711">
            <v>0</v>
          </cell>
        </row>
        <row r="712">
          <cell r="C712" t="str">
            <v>280000</v>
          </cell>
          <cell r="D712" t="str">
            <v>280000 Доход от курсовых разниц</v>
          </cell>
          <cell r="E712" t="str">
            <v>61,0-</v>
          </cell>
          <cell r="F712">
            <v>-15272766.01</v>
          </cell>
          <cell r="G712">
            <v>-9484155.5700000003</v>
          </cell>
          <cell r="H712">
            <v>-5788610.4400000004</v>
          </cell>
        </row>
        <row r="713">
          <cell r="C713" t="str">
            <v>280005</v>
          </cell>
          <cell r="D713" t="str">
            <v>280005 Доход от операций с валютов (покупка, продажа)</v>
          </cell>
          <cell r="E713" t="str">
            <v>100,0</v>
          </cell>
          <cell r="F713">
            <v>0</v>
          </cell>
          <cell r="G713">
            <v>-923499.68</v>
          </cell>
          <cell r="H713">
            <v>923499.68</v>
          </cell>
        </row>
        <row r="714">
          <cell r="C714" t="str">
            <v>280006</v>
          </cell>
          <cell r="D714" t="str">
            <v>280006 Положительные суммовые разницы</v>
          </cell>
          <cell r="E714" t="str">
            <v>100,0</v>
          </cell>
          <cell r="F714">
            <v>0</v>
          </cell>
          <cell r="G714">
            <v>-252340.57</v>
          </cell>
          <cell r="H714">
            <v>252340.57</v>
          </cell>
        </row>
        <row r="715">
          <cell r="C715" t="str">
            <v>280010</v>
          </cell>
          <cell r="D715" t="str">
            <v>280010 Доход от оценки валюты</v>
          </cell>
          <cell r="E715" t="str">
            <v>48,9-</v>
          </cell>
          <cell r="F715">
            <v>-69728132.200000003</v>
          </cell>
          <cell r="G715">
            <v>-46817503.479999997</v>
          </cell>
          <cell r="H715">
            <v>-22910628.719999999</v>
          </cell>
        </row>
        <row r="716">
          <cell r="C716" t="str">
            <v>280011</v>
          </cell>
          <cell r="D716" t="str">
            <v>280011 Доход от курсовых разниц (аффилированные лица.)</v>
          </cell>
          <cell r="E716">
            <v>0</v>
          </cell>
          <cell r="F716">
            <v>0</v>
          </cell>
          <cell r="G716">
            <v>0</v>
          </cell>
          <cell r="H716">
            <v>0</v>
          </cell>
        </row>
        <row r="717">
          <cell r="C717" t="str">
            <v>280012</v>
          </cell>
          <cell r="D717" t="str">
            <v>280012 Доход от суммовой разницы (аффилированные лица.)</v>
          </cell>
          <cell r="E717">
            <v>0</v>
          </cell>
          <cell r="F717">
            <v>0</v>
          </cell>
          <cell r="G717">
            <v>0</v>
          </cell>
          <cell r="H717">
            <v>0</v>
          </cell>
        </row>
        <row r="718">
          <cell r="C718" t="str">
            <v>280014</v>
          </cell>
          <cell r="D718" t="str">
            <v>280014 Доход от переоценки (аффилированные лица.)</v>
          </cell>
          <cell r="E718">
            <v>0</v>
          </cell>
          <cell r="F718">
            <v>0</v>
          </cell>
          <cell r="G718">
            <v>0</v>
          </cell>
          <cell r="H718">
            <v>0</v>
          </cell>
        </row>
        <row r="719">
          <cell r="C719" t="str">
            <v>280020</v>
          </cell>
          <cell r="D719" t="str">
            <v>280020 Доход от небольших курсовых разниц</v>
          </cell>
          <cell r="E719">
            <v>0</v>
          </cell>
          <cell r="F719">
            <v>-872.19</v>
          </cell>
          <cell r="G719">
            <v>0</v>
          </cell>
          <cell r="H719">
            <v>-872.19</v>
          </cell>
        </row>
        <row r="720">
          <cell r="C720" t="str">
            <v>280030</v>
          </cell>
          <cell r="D720" t="str">
            <v>280030 ММ доход -излишки при инвентаризации</v>
          </cell>
          <cell r="E720">
            <v>0</v>
          </cell>
          <cell r="F720">
            <v>0</v>
          </cell>
          <cell r="G720">
            <v>0</v>
          </cell>
          <cell r="H720">
            <v>0</v>
          </cell>
        </row>
        <row r="721">
          <cell r="C721" t="str">
            <v>280040</v>
          </cell>
          <cell r="D721" t="str">
            <v>280040 Доход от курсовых разниц (бух.)</v>
          </cell>
          <cell r="E721" t="str">
            <v>100,0</v>
          </cell>
          <cell r="F721">
            <v>0</v>
          </cell>
          <cell r="G721">
            <v>-6993421.5199999996</v>
          </cell>
          <cell r="H721">
            <v>6993421.5199999996</v>
          </cell>
        </row>
        <row r="722">
          <cell r="C722" t="str">
            <v>280042</v>
          </cell>
          <cell r="D722" t="str">
            <v>280042 Доход от суммовых разниц (бух.)</v>
          </cell>
          <cell r="E722" t="str">
            <v>100,0</v>
          </cell>
          <cell r="F722">
            <v>0</v>
          </cell>
          <cell r="G722">
            <v>-1500413.08</v>
          </cell>
          <cell r="H722">
            <v>1500413.08</v>
          </cell>
        </row>
        <row r="723">
          <cell r="C723" t="str">
            <v>280043</v>
          </cell>
          <cell r="D723" t="str">
            <v>280043 Доход по НДС от суммовых разниц (бух.)</v>
          </cell>
          <cell r="E723">
            <v>0</v>
          </cell>
          <cell r="F723">
            <v>0</v>
          </cell>
          <cell r="G723">
            <v>0</v>
          </cell>
          <cell r="H723">
            <v>0</v>
          </cell>
        </row>
        <row r="724">
          <cell r="C724" t="str">
            <v>280044</v>
          </cell>
          <cell r="D724" t="str">
            <v>280044 Доход от переоценки (бух.)</v>
          </cell>
          <cell r="E724" t="str">
            <v>100,0</v>
          </cell>
          <cell r="F724">
            <v>0</v>
          </cell>
          <cell r="G724">
            <v>-10631735.199999999</v>
          </cell>
          <cell r="H724">
            <v>10631735.199999999</v>
          </cell>
        </row>
        <row r="725">
          <cell r="C725" t="str">
            <v>280050</v>
          </cell>
          <cell r="D725" t="str">
            <v>280050 ММ доход от перемещения товаров между магазинами</v>
          </cell>
          <cell r="E725" t="str">
            <v>89,4</v>
          </cell>
          <cell r="F725">
            <v>-18546.36</v>
          </cell>
          <cell r="G725">
            <v>-175326.44</v>
          </cell>
          <cell r="H725">
            <v>156780.07999999999</v>
          </cell>
        </row>
        <row r="726">
          <cell r="C726" t="str">
            <v>280060</v>
          </cell>
          <cell r="D726" t="str">
            <v>280060 ММ доход от изменения (округления) цен</v>
          </cell>
          <cell r="E726" t="str">
            <v>6,6</v>
          </cell>
          <cell r="F726">
            <v>-82109134.980000004</v>
          </cell>
          <cell r="G726">
            <v>-87864871.640000001</v>
          </cell>
          <cell r="H726">
            <v>5755736.6600000001</v>
          </cell>
        </row>
        <row r="727">
          <cell r="C727" t="str">
            <v>280070</v>
          </cell>
          <cell r="D727" t="str">
            <v>280070 ММ доход от переоценки товаров</v>
          </cell>
          <cell r="E727" t="str">
            <v>1 018,9-</v>
          </cell>
          <cell r="F727">
            <v>-89863814.540000007</v>
          </cell>
          <cell r="G727">
            <v>-8031311.9800000004</v>
          </cell>
          <cell r="H727">
            <v>-81832502.560000002</v>
          </cell>
        </row>
        <row r="728">
          <cell r="C728" t="str">
            <v>280071</v>
          </cell>
          <cell r="D728" t="str">
            <v>280071 ММ доход от переоценки товаров при ПИ</v>
          </cell>
          <cell r="E728" t="str">
            <v>100,0</v>
          </cell>
          <cell r="F728">
            <v>0</v>
          </cell>
          <cell r="G728">
            <v>-15337.36</v>
          </cell>
          <cell r="H728">
            <v>15337.36</v>
          </cell>
        </row>
        <row r="729">
          <cell r="C729" t="str">
            <v>280073</v>
          </cell>
          <cell r="D729" t="str">
            <v>280073 ММ доход от переоценки товаров (готовая продукция)</v>
          </cell>
          <cell r="E729">
            <v>0</v>
          </cell>
          <cell r="F729">
            <v>0</v>
          </cell>
          <cell r="G729">
            <v>0</v>
          </cell>
          <cell r="H729">
            <v>0</v>
          </cell>
        </row>
        <row r="730">
          <cell r="C730" t="str">
            <v>280074</v>
          </cell>
          <cell r="D730" t="str">
            <v>280074 ММ доход от переоценки товаров сырье</v>
          </cell>
          <cell r="E730">
            <v>0</v>
          </cell>
          <cell r="F730">
            <v>0</v>
          </cell>
          <cell r="G730">
            <v>0</v>
          </cell>
          <cell r="H730">
            <v>0</v>
          </cell>
        </row>
        <row r="731">
          <cell r="C731" t="str">
            <v>280075</v>
          </cell>
          <cell r="D731" t="str">
            <v>280075 ММ доход от переоценки товаров не для продаж</v>
          </cell>
          <cell r="E731">
            <v>0</v>
          </cell>
          <cell r="F731">
            <v>0</v>
          </cell>
          <cell r="G731">
            <v>0</v>
          </cell>
          <cell r="H731">
            <v>0</v>
          </cell>
        </row>
        <row r="732">
          <cell r="C732" t="str">
            <v>280080</v>
          </cell>
          <cell r="D732" t="str">
            <v>280080 Доход от бесплат.поставок (т.для тов.с S-цен)</v>
          </cell>
          <cell r="E732">
            <v>0</v>
          </cell>
          <cell r="F732">
            <v>0</v>
          </cell>
          <cell r="G732">
            <v>0</v>
          </cell>
          <cell r="H732">
            <v>0</v>
          </cell>
        </row>
        <row r="733">
          <cell r="C733" t="str">
            <v>280090</v>
          </cell>
          <cell r="D733" t="str">
            <v>280090 Доходы прочие</v>
          </cell>
          <cell r="E733" t="str">
            <v>27,8</v>
          </cell>
          <cell r="F733">
            <v>-5353847.3</v>
          </cell>
          <cell r="G733">
            <v>-7419749.8799999999</v>
          </cell>
          <cell r="H733">
            <v>2065902.58</v>
          </cell>
        </row>
        <row r="734">
          <cell r="C734" t="str">
            <v>280100</v>
          </cell>
          <cell r="D734" t="str">
            <v>280100 Доходы прочие прошлого пер.(корректировки)</v>
          </cell>
          <cell r="E734" t="str">
            <v>2 778,2-</v>
          </cell>
          <cell r="F734">
            <v>-7831988.4299999997</v>
          </cell>
          <cell r="G734">
            <v>-272116.5</v>
          </cell>
          <cell r="H734">
            <v>-7559871.9299999997</v>
          </cell>
        </row>
        <row r="735">
          <cell r="C735" t="str">
            <v>280110</v>
          </cell>
          <cell r="D735" t="str">
            <v>280110 Доходы от излишков (кассы) бух.</v>
          </cell>
          <cell r="E735" t="str">
            <v>26,1</v>
          </cell>
          <cell r="F735">
            <v>-1068438.1000000001</v>
          </cell>
          <cell r="G735">
            <v>-1445491.38</v>
          </cell>
          <cell r="H735">
            <v>377053.28</v>
          </cell>
        </row>
        <row r="736">
          <cell r="C736" t="str">
            <v>280111</v>
          </cell>
          <cell r="D736" t="str">
            <v>280111 Доходы от излишков (кассы) (Ist.)</v>
          </cell>
          <cell r="E736" t="str">
            <v>100,0</v>
          </cell>
          <cell r="F736">
            <v>0</v>
          </cell>
          <cell r="G736">
            <v>-16306.47</v>
          </cell>
          <cell r="H736">
            <v>16306.47</v>
          </cell>
        </row>
        <row r="737">
          <cell r="C737" t="str">
            <v>280120</v>
          </cell>
          <cell r="D737" t="str">
            <v>280120 ММ доход от транспортных разниц</v>
          </cell>
          <cell r="E737">
            <v>0</v>
          </cell>
          <cell r="F737">
            <v>0</v>
          </cell>
          <cell r="G737">
            <v>0</v>
          </cell>
          <cell r="H737">
            <v>0</v>
          </cell>
        </row>
        <row r="738">
          <cell r="C738" t="str">
            <v>280130</v>
          </cell>
          <cell r="D738" t="str">
            <v>280130 Доходы от инвентаризации.ОС</v>
          </cell>
          <cell r="E738" t="str">
            <v>1 282,6-</v>
          </cell>
          <cell r="F738">
            <v>-548644</v>
          </cell>
          <cell r="G738">
            <v>-39682.28</v>
          </cell>
          <cell r="H738">
            <v>-508961.72</v>
          </cell>
        </row>
        <row r="739">
          <cell r="C739" t="str">
            <v>280140</v>
          </cell>
          <cell r="D739" t="str">
            <v>280140 Доходы от питания (столовая)</v>
          </cell>
          <cell r="E739" t="str">
            <v>100,0</v>
          </cell>
          <cell r="F739">
            <v>0</v>
          </cell>
          <cell r="G739">
            <v>-1358855</v>
          </cell>
          <cell r="H739">
            <v>1358855</v>
          </cell>
        </row>
        <row r="740">
          <cell r="C740" t="str">
            <v>280145</v>
          </cell>
          <cell r="D740" t="str">
            <v>280145 Доход от поставщиков по дог.услуг (питание)</v>
          </cell>
          <cell r="E740" t="str">
            <v>100,0</v>
          </cell>
          <cell r="F740">
            <v>0</v>
          </cell>
          <cell r="G740">
            <v>-776794.91</v>
          </cell>
          <cell r="H740">
            <v>776794.91</v>
          </cell>
        </row>
        <row r="741">
          <cell r="C741" t="str">
            <v>280150</v>
          </cell>
          <cell r="D741" t="str">
            <v>280150 Доходы от агентского вознаграждения</v>
          </cell>
          <cell r="E741">
            <v>0</v>
          </cell>
          <cell r="F741">
            <v>0</v>
          </cell>
          <cell r="G741">
            <v>0</v>
          </cell>
          <cell r="H741">
            <v>0</v>
          </cell>
        </row>
        <row r="742">
          <cell r="C742" t="str">
            <v>280160</v>
          </cell>
          <cell r="D742" t="str">
            <v>280160 Доходы от погашения ваучеров</v>
          </cell>
          <cell r="E742" t="str">
            <v>99,7</v>
          </cell>
          <cell r="F742">
            <v>-26.08</v>
          </cell>
          <cell r="G742">
            <v>-8882.06</v>
          </cell>
          <cell r="H742">
            <v>8855.98</v>
          </cell>
        </row>
        <row r="743">
          <cell r="C743" t="str">
            <v>280165</v>
          </cell>
          <cell r="D743" t="str">
            <v>280165 Доходы от списания накопительной скидке</v>
          </cell>
          <cell r="E743">
            <v>0</v>
          </cell>
          <cell r="F743">
            <v>0</v>
          </cell>
          <cell r="G743">
            <v>0</v>
          </cell>
          <cell r="H743">
            <v>0</v>
          </cell>
        </row>
        <row r="744">
          <cell r="C744" t="str">
            <v>280200</v>
          </cell>
          <cell r="D744" t="str">
            <v>280200 Компенсация ПИ за 2005г</v>
          </cell>
          <cell r="E744" t="str">
            <v>71,5</v>
          </cell>
          <cell r="F744">
            <v>-2039991.41</v>
          </cell>
          <cell r="G744">
            <v>-7151896.4800000004</v>
          </cell>
          <cell r="H744">
            <v>5111905.07</v>
          </cell>
        </row>
        <row r="745">
          <cell r="C745" t="str">
            <v>280210</v>
          </cell>
          <cell r="D745" t="str">
            <v>280210 Штраф за недопоставку</v>
          </cell>
          <cell r="E745" t="str">
            <v>71,1</v>
          </cell>
          <cell r="F745">
            <v>-1004707.65</v>
          </cell>
          <cell r="G745">
            <v>-3474560.1</v>
          </cell>
          <cell r="H745">
            <v>2469852.4500000002</v>
          </cell>
        </row>
        <row r="746">
          <cell r="C746" t="str">
            <v>280220</v>
          </cell>
          <cell r="D746" t="str">
            <v>280220 Доход от удержания из ЗП сотрудников(комп.хищений)</v>
          </cell>
          <cell r="E746" t="str">
            <v>11,0</v>
          </cell>
          <cell r="F746">
            <v>-338541.63</v>
          </cell>
          <cell r="G746">
            <v>-380377.59999999998</v>
          </cell>
          <cell r="H746">
            <v>41835.97</v>
          </cell>
        </row>
        <row r="747">
          <cell r="C747" t="str">
            <v>280230</v>
          </cell>
          <cell r="D747" t="str">
            <v>280230 Штраф по охране объекта</v>
          </cell>
          <cell r="E747">
            <v>0</v>
          </cell>
          <cell r="F747">
            <v>0</v>
          </cell>
          <cell r="G747">
            <v>0</v>
          </cell>
          <cell r="H747">
            <v>0</v>
          </cell>
        </row>
        <row r="748">
          <cell r="C748" t="str">
            <v>280240</v>
          </cell>
          <cell r="D748" t="str">
            <v>280240 Доход от компенсации ПИ от ЧОП</v>
          </cell>
          <cell r="E748">
            <v>0</v>
          </cell>
          <cell r="F748">
            <v>0</v>
          </cell>
          <cell r="G748">
            <v>0</v>
          </cell>
          <cell r="H748">
            <v>0</v>
          </cell>
        </row>
        <row r="749">
          <cell r="C749" t="str">
            <v>280250</v>
          </cell>
          <cell r="D749" t="str">
            <v>280250 Премия за распродажу</v>
          </cell>
          <cell r="E749" t="str">
            <v>79,5</v>
          </cell>
          <cell r="F749">
            <v>-200563.45</v>
          </cell>
          <cell r="G749">
            <v>-980595.58</v>
          </cell>
          <cell r="H749">
            <v>780032.13</v>
          </cell>
        </row>
        <row r="750">
          <cell r="C750" t="str">
            <v>280260</v>
          </cell>
          <cell r="D750" t="str">
            <v>280260 Штраф за поставку недоброкачественного товара</v>
          </cell>
          <cell r="E750" t="str">
            <v>100,0</v>
          </cell>
          <cell r="F750">
            <v>0</v>
          </cell>
          <cell r="G750">
            <v>-141.6</v>
          </cell>
          <cell r="H750">
            <v>141.6</v>
          </cell>
        </row>
        <row r="751">
          <cell r="C751" t="str">
            <v>280270</v>
          </cell>
          <cell r="D751" t="str">
            <v>280270 Штраф за административ. затраты на изм. реквизитов</v>
          </cell>
          <cell r="E751" t="str">
            <v>100,0</v>
          </cell>
          <cell r="F751">
            <v>0</v>
          </cell>
          <cell r="G751">
            <v>-120000</v>
          </cell>
          <cell r="H751">
            <v>120000</v>
          </cell>
        </row>
        <row r="752">
          <cell r="C752" t="str">
            <v>280280</v>
          </cell>
          <cell r="D752" t="str">
            <v>280280 Штраф за просрочку поставки</v>
          </cell>
          <cell r="E752">
            <v>0</v>
          </cell>
          <cell r="F752">
            <v>0</v>
          </cell>
          <cell r="G752">
            <v>0</v>
          </cell>
          <cell r="H752">
            <v>0</v>
          </cell>
        </row>
        <row r="753">
          <cell r="C753" t="str">
            <v>280300</v>
          </cell>
          <cell r="D753" t="str">
            <v>280300 Доход от компенсации потерь ОС,инвентаря</v>
          </cell>
          <cell r="E753">
            <v>0</v>
          </cell>
          <cell r="F753">
            <v>-128081</v>
          </cell>
          <cell r="G753">
            <v>0</v>
          </cell>
          <cell r="H753">
            <v>-128081</v>
          </cell>
        </row>
        <row r="754">
          <cell r="C754" t="str">
            <v>280350</v>
          </cell>
          <cell r="D754" t="str">
            <v>280350 Штраф за непоставку товара</v>
          </cell>
          <cell r="E754">
            <v>0</v>
          </cell>
          <cell r="F754">
            <v>0</v>
          </cell>
          <cell r="G754">
            <v>0</v>
          </cell>
          <cell r="H754">
            <v>0</v>
          </cell>
        </row>
        <row r="755">
          <cell r="C755" t="str">
            <v>280355</v>
          </cell>
          <cell r="D755" t="str">
            <v>280355 Штраф за несоответствие документов</v>
          </cell>
          <cell r="E755">
            <v>0</v>
          </cell>
          <cell r="F755">
            <v>0</v>
          </cell>
          <cell r="G755">
            <v>0</v>
          </cell>
          <cell r="H755">
            <v>0</v>
          </cell>
        </row>
        <row r="756">
          <cell r="C756" t="str">
            <v>280360</v>
          </cell>
          <cell r="D756" t="str">
            <v>280360 Штраф за НенадлИзм ШК и НепредставлЛогУведомления</v>
          </cell>
          <cell r="E756">
            <v>0</v>
          </cell>
          <cell r="F756">
            <v>0</v>
          </cell>
          <cell r="G756">
            <v>0</v>
          </cell>
          <cell r="H756">
            <v>0</v>
          </cell>
        </row>
        <row r="757">
          <cell r="C757" t="str">
            <v>280400</v>
          </cell>
          <cell r="D757" t="str">
            <v>280400 Доход от удержания из ЗП сотрудн (прочие)</v>
          </cell>
          <cell r="E757" t="str">
            <v>12,7-</v>
          </cell>
          <cell r="F757">
            <v>-445284.75</v>
          </cell>
          <cell r="G757">
            <v>-395146.13</v>
          </cell>
          <cell r="H757">
            <v>-50138.62</v>
          </cell>
        </row>
        <row r="758">
          <cell r="C758" t="str">
            <v>280410</v>
          </cell>
          <cell r="D758" t="str">
            <v>280410 Доход от удержания из ЗП -униформа</v>
          </cell>
          <cell r="E758" t="str">
            <v>49,0</v>
          </cell>
          <cell r="F758">
            <v>-46390</v>
          </cell>
          <cell r="G758">
            <v>-90950.05</v>
          </cell>
          <cell r="H758">
            <v>44560.05</v>
          </cell>
        </row>
        <row r="759">
          <cell r="C759" t="str">
            <v>280500</v>
          </cell>
          <cell r="D759" t="str">
            <v>280500 Ежеквартальный фиксированный ретробонус</v>
          </cell>
          <cell r="E759" t="str">
            <v>65,7</v>
          </cell>
          <cell r="F759">
            <v>-29479372.469999999</v>
          </cell>
          <cell r="G759">
            <v>-86030092.739999995</v>
          </cell>
          <cell r="H759">
            <v>56550720.270000003</v>
          </cell>
        </row>
        <row r="760">
          <cell r="C760" t="str">
            <v>280501</v>
          </cell>
          <cell r="D760" t="str">
            <v>280501 Ежеквартальный фиксированный ретробонус</v>
          </cell>
          <cell r="E760">
            <v>0</v>
          </cell>
          <cell r="F760">
            <v>0</v>
          </cell>
          <cell r="G760">
            <v>0</v>
          </cell>
          <cell r="H760">
            <v>0</v>
          </cell>
        </row>
        <row r="761">
          <cell r="C761" t="str">
            <v>280510</v>
          </cell>
          <cell r="D761" t="str">
            <v>280510 Доход от корректировок при сверках с поставщиками</v>
          </cell>
          <cell r="E761" t="str">
            <v>56,3</v>
          </cell>
          <cell r="F761">
            <v>-328343.62</v>
          </cell>
          <cell r="G761">
            <v>-751864.14</v>
          </cell>
          <cell r="H761">
            <v>423520.52</v>
          </cell>
        </row>
        <row r="762">
          <cell r="C762" t="str">
            <v>280520</v>
          </cell>
          <cell r="D762" t="str">
            <v>280520 Д/ср от  поставщиков услуг</v>
          </cell>
          <cell r="E762">
            <v>0</v>
          </cell>
          <cell r="F762">
            <v>0</v>
          </cell>
          <cell r="G762">
            <v>0</v>
          </cell>
          <cell r="H762">
            <v>0</v>
          </cell>
        </row>
        <row r="763">
          <cell r="C763" t="str">
            <v>280521</v>
          </cell>
          <cell r="D763" t="str">
            <v>280521 Корректировка доходовов по начисленным %%</v>
          </cell>
          <cell r="E763" t="str">
            <v>100,0-</v>
          </cell>
          <cell r="F763">
            <v>0</v>
          </cell>
          <cell r="G763">
            <v>3541321.42</v>
          </cell>
          <cell r="H763">
            <v>-3541321.42</v>
          </cell>
        </row>
        <row r="764">
          <cell r="C764" t="str">
            <v>280522</v>
          </cell>
          <cell r="D764" t="str">
            <v>280522 Доход от  поставщиков услуг</v>
          </cell>
          <cell r="E764" t="str">
            <v>100,0</v>
          </cell>
          <cell r="F764">
            <v>0</v>
          </cell>
          <cell r="G764">
            <v>-686439143.86000001</v>
          </cell>
          <cell r="H764">
            <v>686439143.86000001</v>
          </cell>
        </row>
        <row r="765">
          <cell r="C765" t="str">
            <v>280525</v>
          </cell>
          <cell r="D765" t="str">
            <v>280525 Доход от поставщиков по дог.услуг (комп. ПИ)</v>
          </cell>
          <cell r="E765" t="str">
            <v>100,0</v>
          </cell>
          <cell r="F765">
            <v>0</v>
          </cell>
          <cell r="G765">
            <v>-126864.41</v>
          </cell>
          <cell r="H765">
            <v>126864.41</v>
          </cell>
        </row>
        <row r="766">
          <cell r="C766" t="str">
            <v>280530</v>
          </cell>
          <cell r="D766" t="str">
            <v>280530 Маркетинговая услуга</v>
          </cell>
          <cell r="E766" t="str">
            <v>100,0</v>
          </cell>
          <cell r="F766">
            <v>0</v>
          </cell>
          <cell r="G766">
            <v>-14638397.460000001</v>
          </cell>
          <cell r="H766">
            <v>14638397.460000001</v>
          </cell>
        </row>
        <row r="767">
          <cell r="C767" t="str">
            <v>280535</v>
          </cell>
          <cell r="D767" t="str">
            <v>280535 Доход от поставщиков по дог.услуг (вход.услуг)</v>
          </cell>
          <cell r="E767" t="str">
            <v>100,0</v>
          </cell>
          <cell r="F767">
            <v>0</v>
          </cell>
          <cell r="G767">
            <v>-12210635.25</v>
          </cell>
          <cell r="H767">
            <v>12210635.25</v>
          </cell>
        </row>
        <row r="768">
          <cell r="C768" t="str">
            <v>280540</v>
          </cell>
          <cell r="D768" t="str">
            <v>280540 Премия от объема закупок</v>
          </cell>
          <cell r="E768" t="str">
            <v>100,0</v>
          </cell>
          <cell r="F768">
            <v>0</v>
          </cell>
          <cell r="G768">
            <v>-8717760.4900000002</v>
          </cell>
          <cell r="H768">
            <v>8717760.4900000002</v>
          </cell>
        </row>
        <row r="769">
          <cell r="C769" t="str">
            <v>280545</v>
          </cell>
          <cell r="D769" t="str">
            <v>280545 доход от компенсаций списания в ТК (прочие)</v>
          </cell>
          <cell r="E769" t="str">
            <v>100,0</v>
          </cell>
          <cell r="F769">
            <v>0</v>
          </cell>
          <cell r="G769">
            <v>-83992.71</v>
          </cell>
          <cell r="H769">
            <v>83992.71</v>
          </cell>
        </row>
        <row r="770">
          <cell r="C770" t="str">
            <v>280550</v>
          </cell>
          <cell r="D770" t="str">
            <v>280550 Годовой прогрессивный ретробонус за объем поставок</v>
          </cell>
          <cell r="E770" t="str">
            <v>100,0</v>
          </cell>
          <cell r="F770">
            <v>0</v>
          </cell>
          <cell r="G770">
            <v>-15033814.48</v>
          </cell>
          <cell r="H770">
            <v>15033814.48</v>
          </cell>
        </row>
        <row r="771">
          <cell r="C771" t="str">
            <v>280551</v>
          </cell>
          <cell r="D771" t="str">
            <v>280551 Годовой прогрессивный ретробонус за объем поставок</v>
          </cell>
          <cell r="E771">
            <v>0</v>
          </cell>
          <cell r="F771">
            <v>0</v>
          </cell>
          <cell r="G771">
            <v>0</v>
          </cell>
          <cell r="H771">
            <v>0</v>
          </cell>
        </row>
        <row r="772">
          <cell r="C772" t="str">
            <v>280555</v>
          </cell>
          <cell r="D772" t="str">
            <v>280555 БонусЗаНереализПромоТовар</v>
          </cell>
          <cell r="E772">
            <v>0</v>
          </cell>
          <cell r="F772">
            <v>0</v>
          </cell>
          <cell r="G772">
            <v>0</v>
          </cell>
          <cell r="H772">
            <v>0</v>
          </cell>
        </row>
        <row r="773">
          <cell r="C773" t="str">
            <v>280556</v>
          </cell>
          <cell r="D773" t="str">
            <v>280556 Бонус за промоакцию</v>
          </cell>
          <cell r="E773">
            <v>0</v>
          </cell>
          <cell r="F773">
            <v>0</v>
          </cell>
          <cell r="G773">
            <v>0</v>
          </cell>
          <cell r="H773">
            <v>0</v>
          </cell>
        </row>
        <row r="774">
          <cell r="C774" t="str">
            <v>280560</v>
          </cell>
          <cell r="D774" t="str">
            <v>280560 Бонус за открытие ТК</v>
          </cell>
          <cell r="E774">
            <v>0</v>
          </cell>
          <cell r="F774">
            <v>0</v>
          </cell>
          <cell r="G774">
            <v>0</v>
          </cell>
          <cell r="H774">
            <v>0</v>
          </cell>
        </row>
        <row r="775">
          <cell r="C775" t="str">
            <v>280565</v>
          </cell>
          <cell r="D775" t="str">
            <v>280565 Бонус за обновление ТК</v>
          </cell>
          <cell r="E775">
            <v>0</v>
          </cell>
          <cell r="F775">
            <v>0</v>
          </cell>
          <cell r="G775">
            <v>0</v>
          </cell>
          <cell r="H775">
            <v>0</v>
          </cell>
        </row>
        <row r="776">
          <cell r="C776" t="str">
            <v>280570</v>
          </cell>
          <cell r="D776" t="str">
            <v>280570 Бонус за ввод в ассортимент нового товара</v>
          </cell>
          <cell r="E776">
            <v>0</v>
          </cell>
          <cell r="F776">
            <v>0</v>
          </cell>
          <cell r="G776">
            <v>0</v>
          </cell>
          <cell r="H776">
            <v>0</v>
          </cell>
        </row>
        <row r="777">
          <cell r="C777" t="str">
            <v>280575</v>
          </cell>
          <cell r="D777" t="str">
            <v>280575 Бонус за распродажу выведенного из ассорт.  товара</v>
          </cell>
          <cell r="E777">
            <v>0</v>
          </cell>
          <cell r="F777">
            <v>0</v>
          </cell>
          <cell r="G777">
            <v>0</v>
          </cell>
          <cell r="H777">
            <v>0</v>
          </cell>
        </row>
        <row r="778">
          <cell r="C778" t="str">
            <v>280590</v>
          </cell>
          <cell r="D778" t="str">
            <v>280590 Доход от бонусных поставок НДС</v>
          </cell>
          <cell r="E778">
            <v>0</v>
          </cell>
          <cell r="F778">
            <v>0</v>
          </cell>
          <cell r="G778">
            <v>0</v>
          </cell>
          <cell r="H778">
            <v>0</v>
          </cell>
        </row>
        <row r="779">
          <cell r="C779" t="str">
            <v>280600</v>
          </cell>
          <cell r="D779" t="str">
            <v>280600 доход не связанный с реал.услуг</v>
          </cell>
          <cell r="E779" t="str">
            <v>100,0</v>
          </cell>
          <cell r="F779">
            <v>0</v>
          </cell>
          <cell r="G779">
            <v>-474236.51</v>
          </cell>
          <cell r="H779">
            <v>474236.51</v>
          </cell>
        </row>
        <row r="780">
          <cell r="C780" t="str">
            <v>280700</v>
          </cell>
          <cell r="D780" t="str">
            <v>280700 Прибыль прошлых лет</v>
          </cell>
          <cell r="E780" t="str">
            <v>100,0</v>
          </cell>
          <cell r="F780">
            <v>0</v>
          </cell>
          <cell r="G780">
            <v>-3422520.17</v>
          </cell>
          <cell r="H780">
            <v>3422520.17</v>
          </cell>
        </row>
        <row r="781">
          <cell r="C781" t="str">
            <v>281400</v>
          </cell>
          <cell r="D781" t="str">
            <v>281400 Доход от удержания из ЗП сотрудн прочие (бух уч)</v>
          </cell>
          <cell r="E781">
            <v>0</v>
          </cell>
          <cell r="F781">
            <v>0</v>
          </cell>
          <cell r="G781">
            <v>0</v>
          </cell>
          <cell r="H781">
            <v>0</v>
          </cell>
        </row>
        <row r="782">
          <cell r="C782" t="str">
            <v>281500</v>
          </cell>
          <cell r="D782" t="str">
            <v>281500 Бонусы и доходы от компенсаций коррект.счет бух.</v>
          </cell>
          <cell r="E782" t="str">
            <v>100,0-</v>
          </cell>
          <cell r="F782">
            <v>0</v>
          </cell>
          <cell r="G782">
            <v>180816.3</v>
          </cell>
          <cell r="H782">
            <v>-180816.3</v>
          </cell>
        </row>
        <row r="783">
          <cell r="C783" t="str">
            <v>281510</v>
          </cell>
          <cell r="D783" t="str">
            <v>281510 Бонусы и доходы от компенсаций коррект.счет упр.</v>
          </cell>
          <cell r="E783" t="str">
            <v>100,0</v>
          </cell>
          <cell r="F783">
            <v>0</v>
          </cell>
          <cell r="G783">
            <v>-180816.3</v>
          </cell>
          <cell r="H783">
            <v>180816.3</v>
          </cell>
        </row>
        <row r="784">
          <cell r="C784" t="str">
            <v>289999</v>
          </cell>
          <cell r="D784" t="str">
            <v>289999 Доходы прочие - корректировочный счет</v>
          </cell>
          <cell r="E784">
            <v>0</v>
          </cell>
          <cell r="F784">
            <v>0</v>
          </cell>
          <cell r="G784">
            <v>0</v>
          </cell>
          <cell r="H784">
            <v>0</v>
          </cell>
        </row>
        <row r="785">
          <cell r="C785" t="str">
            <v>300000</v>
          </cell>
          <cell r="D785" t="str">
            <v>300000 Товары FOOD</v>
          </cell>
          <cell r="E785" t="str">
            <v>54,4-</v>
          </cell>
          <cell r="F785">
            <v>281908344.11000001</v>
          </cell>
          <cell r="G785">
            <v>617935037.87</v>
          </cell>
          <cell r="H785">
            <v>-336026693.75999999</v>
          </cell>
        </row>
        <row r="786">
          <cell r="C786" t="str">
            <v>300009</v>
          </cell>
          <cell r="D786" t="str">
            <v>300009 Товары FOOD - коррект.счет</v>
          </cell>
          <cell r="E786">
            <v>0</v>
          </cell>
          <cell r="F786">
            <v>0</v>
          </cell>
          <cell r="G786">
            <v>0</v>
          </cell>
          <cell r="H786">
            <v>0</v>
          </cell>
        </row>
        <row r="787">
          <cell r="C787" t="str">
            <v>300010</v>
          </cell>
          <cell r="D787" t="str">
            <v>300010 Товары NON-FOOD</v>
          </cell>
          <cell r="E787" t="str">
            <v>21,1-</v>
          </cell>
          <cell r="F787">
            <v>239162042.87</v>
          </cell>
          <cell r="G787">
            <v>303037200.51999998</v>
          </cell>
          <cell r="H787">
            <v>-63875157.649999999</v>
          </cell>
        </row>
        <row r="788">
          <cell r="C788" t="str">
            <v>300019</v>
          </cell>
          <cell r="D788" t="str">
            <v>300019 Товары NON-FOOD - коррект.счет</v>
          </cell>
          <cell r="E788">
            <v>0</v>
          </cell>
          <cell r="F788">
            <v>0</v>
          </cell>
          <cell r="G788">
            <v>0</v>
          </cell>
          <cell r="H788">
            <v>0</v>
          </cell>
        </row>
        <row r="789">
          <cell r="C789" t="str">
            <v>301010</v>
          </cell>
          <cell r="D789" t="str">
            <v>301010 Рекламоносители</v>
          </cell>
          <cell r="E789">
            <v>0</v>
          </cell>
          <cell r="F789">
            <v>0</v>
          </cell>
          <cell r="G789">
            <v>0</v>
          </cell>
          <cell r="H789">
            <v>0</v>
          </cell>
        </row>
        <row r="790">
          <cell r="C790" t="str">
            <v>301019</v>
          </cell>
          <cell r="D790" t="str">
            <v>301019 Рекламоносители - коррект.счет</v>
          </cell>
          <cell r="E790">
            <v>0</v>
          </cell>
          <cell r="F790">
            <v>0</v>
          </cell>
          <cell r="G790">
            <v>0</v>
          </cell>
          <cell r="H790">
            <v>0</v>
          </cell>
        </row>
        <row r="791">
          <cell r="C791" t="str">
            <v>301020</v>
          </cell>
          <cell r="D791" t="str">
            <v>301020 Вторсырье</v>
          </cell>
          <cell r="E791">
            <v>0</v>
          </cell>
          <cell r="F791">
            <v>0</v>
          </cell>
          <cell r="G791">
            <v>0</v>
          </cell>
          <cell r="H791">
            <v>0</v>
          </cell>
        </row>
        <row r="792">
          <cell r="C792" t="str">
            <v>301030</v>
          </cell>
          <cell r="D792" t="str">
            <v>301030 Материалы для производства и инструменты</v>
          </cell>
          <cell r="E792">
            <v>0</v>
          </cell>
          <cell r="F792">
            <v>0</v>
          </cell>
          <cell r="G792">
            <v>0</v>
          </cell>
          <cell r="H792">
            <v>0</v>
          </cell>
        </row>
        <row r="793">
          <cell r="C793" t="str">
            <v>301039</v>
          </cell>
          <cell r="D793" t="str">
            <v>301039 Мат-лы д/пр-ва и инструменты - коррект.счет</v>
          </cell>
          <cell r="E793">
            <v>0</v>
          </cell>
          <cell r="F793">
            <v>0</v>
          </cell>
          <cell r="G793">
            <v>0</v>
          </cell>
          <cell r="H793">
            <v>0</v>
          </cell>
        </row>
        <row r="794">
          <cell r="C794" t="str">
            <v>301040</v>
          </cell>
          <cell r="D794" t="str">
            <v>301040 Упаковочные материалы</v>
          </cell>
          <cell r="E794" t="str">
            <v>76,5-</v>
          </cell>
          <cell r="F794">
            <v>542314.61</v>
          </cell>
          <cell r="G794">
            <v>2306611.4300000002</v>
          </cell>
          <cell r="H794">
            <v>-1764296.82</v>
          </cell>
        </row>
        <row r="795">
          <cell r="C795" t="str">
            <v>301049</v>
          </cell>
          <cell r="D795" t="str">
            <v>301049 Упаковочные материалы - коррект.счет</v>
          </cell>
          <cell r="E795">
            <v>0</v>
          </cell>
          <cell r="F795">
            <v>0</v>
          </cell>
          <cell r="G795">
            <v>0</v>
          </cell>
          <cell r="H795">
            <v>0</v>
          </cell>
        </row>
        <row r="796">
          <cell r="C796" t="str">
            <v>301050</v>
          </cell>
          <cell r="D796" t="str">
            <v>301050 Вспомогательные материалы для торговли</v>
          </cell>
          <cell r="E796">
            <v>0</v>
          </cell>
          <cell r="F796">
            <v>0</v>
          </cell>
          <cell r="G796">
            <v>0</v>
          </cell>
          <cell r="H796">
            <v>0</v>
          </cell>
        </row>
        <row r="797">
          <cell r="C797" t="str">
            <v>301059</v>
          </cell>
          <cell r="D797" t="str">
            <v>301059 Всп.материалы для торговли - коррект.счет</v>
          </cell>
          <cell r="E797">
            <v>0</v>
          </cell>
          <cell r="F797">
            <v>0</v>
          </cell>
          <cell r="G797">
            <v>0</v>
          </cell>
          <cell r="H797">
            <v>0</v>
          </cell>
        </row>
        <row r="798">
          <cell r="C798" t="str">
            <v>301060</v>
          </cell>
          <cell r="D798" t="str">
            <v>301060 Запчасти</v>
          </cell>
          <cell r="E798">
            <v>0</v>
          </cell>
          <cell r="F798">
            <v>0</v>
          </cell>
          <cell r="G798">
            <v>0</v>
          </cell>
          <cell r="H798">
            <v>0</v>
          </cell>
        </row>
        <row r="799">
          <cell r="C799" t="str">
            <v>301069</v>
          </cell>
          <cell r="D799" t="str">
            <v>301069 Запчасти - коррект.счет</v>
          </cell>
          <cell r="E799">
            <v>0</v>
          </cell>
          <cell r="F799">
            <v>0</v>
          </cell>
          <cell r="G799">
            <v>0</v>
          </cell>
          <cell r="H799">
            <v>0</v>
          </cell>
        </row>
        <row r="800">
          <cell r="C800" t="str">
            <v>301070</v>
          </cell>
          <cell r="D800" t="str">
            <v>301070 Прочие материалы для собственного потребления</v>
          </cell>
          <cell r="E800">
            <v>0</v>
          </cell>
          <cell r="F800">
            <v>0</v>
          </cell>
          <cell r="G800">
            <v>0</v>
          </cell>
          <cell r="H800">
            <v>0</v>
          </cell>
        </row>
        <row r="801">
          <cell r="C801" t="str">
            <v>301079</v>
          </cell>
          <cell r="D801" t="str">
            <v>301079 Пр.мат-лы д/собств.потребл. - коррект.счет</v>
          </cell>
          <cell r="E801">
            <v>0</v>
          </cell>
          <cell r="F801">
            <v>0</v>
          </cell>
          <cell r="G801">
            <v>0</v>
          </cell>
          <cell r="H801">
            <v>0</v>
          </cell>
        </row>
        <row r="802">
          <cell r="C802" t="str">
            <v>301080</v>
          </cell>
          <cell r="D802" t="str">
            <v>301080 Отклонение в стоимости товаров</v>
          </cell>
          <cell r="E802" t="str">
            <v>100,0-</v>
          </cell>
          <cell r="F802">
            <v>0</v>
          </cell>
          <cell r="G802">
            <v>45855291.5</v>
          </cell>
          <cell r="H802">
            <v>-45855291.5</v>
          </cell>
        </row>
        <row r="803">
          <cell r="C803" t="str">
            <v>301090</v>
          </cell>
          <cell r="D803" t="str">
            <v>301090 Корр. по счету отклонение в стоимости товаров</v>
          </cell>
          <cell r="E803" t="str">
            <v>100,0</v>
          </cell>
          <cell r="F803">
            <v>0</v>
          </cell>
          <cell r="G803">
            <v>-45855291.5</v>
          </cell>
          <cell r="H803">
            <v>45855291.5</v>
          </cell>
        </row>
        <row r="804">
          <cell r="C804" t="str">
            <v>401000</v>
          </cell>
          <cell r="D804" t="str">
            <v>401000 Поступление товаров - Food</v>
          </cell>
          <cell r="E804" t="str">
            <v>100,0-</v>
          </cell>
          <cell r="F804">
            <v>0</v>
          </cell>
          <cell r="G804">
            <v>115268415.55</v>
          </cell>
          <cell r="H804">
            <v>-115268415.55</v>
          </cell>
        </row>
        <row r="805">
          <cell r="C805" t="str">
            <v>402000</v>
          </cell>
          <cell r="D805" t="str">
            <v>402000 Поступление  товаров - Non-Food</v>
          </cell>
          <cell r="E805" t="str">
            <v>100,0-</v>
          </cell>
          <cell r="F805">
            <v>0</v>
          </cell>
          <cell r="G805">
            <v>132080.32999999999</v>
          </cell>
          <cell r="H805">
            <v>-132080.32999999999</v>
          </cell>
        </row>
        <row r="806">
          <cell r="C806" t="str">
            <v>403000</v>
          </cell>
          <cell r="D806" t="str">
            <v>403000 Поступление упаковки</v>
          </cell>
          <cell r="E806" t="str">
            <v>100,0-</v>
          </cell>
          <cell r="F806">
            <v>0</v>
          </cell>
          <cell r="G806">
            <v>5842324.2999999998</v>
          </cell>
          <cell r="H806">
            <v>-5842324.2999999998</v>
          </cell>
        </row>
        <row r="807">
          <cell r="C807" t="str">
            <v>404000</v>
          </cell>
          <cell r="D807" t="str">
            <v>404000 Поступление сырья</v>
          </cell>
          <cell r="E807" t="str">
            <v>100,0-</v>
          </cell>
          <cell r="F807">
            <v>0</v>
          </cell>
          <cell r="G807">
            <v>938119295.91999996</v>
          </cell>
          <cell r="H807">
            <v>-938119295.91999996</v>
          </cell>
        </row>
        <row r="808">
          <cell r="C808" t="str">
            <v>404100</v>
          </cell>
          <cell r="D808" t="str">
            <v>404100 Поступление полуфабрикатов</v>
          </cell>
          <cell r="E808">
            <v>0</v>
          </cell>
          <cell r="F808">
            <v>0</v>
          </cell>
          <cell r="G808">
            <v>0</v>
          </cell>
          <cell r="H808">
            <v>0</v>
          </cell>
        </row>
        <row r="809">
          <cell r="C809" t="str">
            <v>404200</v>
          </cell>
          <cell r="D809" t="str">
            <v>404200 Выпуск готовой продукции</v>
          </cell>
          <cell r="E809" t="str">
            <v>100,0</v>
          </cell>
          <cell r="F809">
            <v>0</v>
          </cell>
          <cell r="G809">
            <v>-1018239768.1799999</v>
          </cell>
          <cell r="H809">
            <v>1018239768.1799999</v>
          </cell>
        </row>
        <row r="810">
          <cell r="C810" t="str">
            <v>405000</v>
          </cell>
          <cell r="D810" t="str">
            <v>405000 Расход - сервис поставщика</v>
          </cell>
          <cell r="E810">
            <v>0</v>
          </cell>
          <cell r="F810">
            <v>0</v>
          </cell>
          <cell r="G810">
            <v>0</v>
          </cell>
          <cell r="H810">
            <v>0</v>
          </cell>
        </row>
        <row r="811">
          <cell r="C811" t="str">
            <v>409000</v>
          </cell>
          <cell r="D811" t="str">
            <v>409000 Коррекция  склада пр-ва</v>
          </cell>
          <cell r="E811">
            <v>0</v>
          </cell>
          <cell r="F811">
            <v>0</v>
          </cell>
          <cell r="G811">
            <v>0</v>
          </cell>
          <cell r="H811">
            <v>0</v>
          </cell>
        </row>
        <row r="812">
          <cell r="C812" t="str">
            <v>409001</v>
          </cell>
          <cell r="D812" t="str">
            <v>409001 Коррекция  склада пр-ва</v>
          </cell>
          <cell r="E812" t="str">
            <v>0,0</v>
          </cell>
          <cell r="F812">
            <v>-2042775.15</v>
          </cell>
          <cell r="G812">
            <v>-2042775.15</v>
          </cell>
          <cell r="H812">
            <v>0</v>
          </cell>
        </row>
        <row r="813">
          <cell r="C813" t="str">
            <v>409999</v>
          </cell>
          <cell r="D813" t="str">
            <v>409999 Потребление  - корректировочный счет</v>
          </cell>
          <cell r="E813">
            <v>0</v>
          </cell>
          <cell r="F813">
            <v>0</v>
          </cell>
          <cell r="G813">
            <v>0</v>
          </cell>
          <cell r="H813">
            <v>0</v>
          </cell>
        </row>
        <row r="814">
          <cell r="C814" t="str">
            <v>410110</v>
          </cell>
          <cell r="D814" t="str">
            <v>410110 Заработная плата - списочный состав</v>
          </cell>
          <cell r="E814" t="str">
            <v>15,7-</v>
          </cell>
          <cell r="F814">
            <v>317694878.45999998</v>
          </cell>
          <cell r="G814">
            <v>376894109.51999998</v>
          </cell>
          <cell r="H814">
            <v>-59199231.060000002</v>
          </cell>
        </row>
        <row r="815">
          <cell r="C815" t="str">
            <v>410111</v>
          </cell>
          <cell r="D815" t="str">
            <v>410111 Заработная плата - уволенные</v>
          </cell>
          <cell r="E815">
            <v>0</v>
          </cell>
          <cell r="F815">
            <v>0</v>
          </cell>
          <cell r="G815">
            <v>0</v>
          </cell>
          <cell r="H815">
            <v>0</v>
          </cell>
        </row>
        <row r="816">
          <cell r="C816" t="str">
            <v>410112</v>
          </cell>
          <cell r="D816" t="str">
            <v>410112 Заработная плата - депозит</v>
          </cell>
          <cell r="E816">
            <v>0</v>
          </cell>
          <cell r="F816">
            <v>0</v>
          </cell>
          <cell r="G816">
            <v>0</v>
          </cell>
          <cell r="H816">
            <v>0</v>
          </cell>
        </row>
        <row r="817">
          <cell r="C817" t="str">
            <v>410120</v>
          </cell>
          <cell r="D817" t="str">
            <v>410120 Доплата за работу в вых.и праздничные дни</v>
          </cell>
          <cell r="E817">
            <v>0</v>
          </cell>
          <cell r="F817">
            <v>0</v>
          </cell>
          <cell r="G817">
            <v>0</v>
          </cell>
          <cell r="H817">
            <v>0</v>
          </cell>
        </row>
        <row r="818">
          <cell r="C818" t="str">
            <v>410121</v>
          </cell>
          <cell r="D818" t="str">
            <v>410121 Доплата за 13 час работы</v>
          </cell>
          <cell r="E818">
            <v>0</v>
          </cell>
          <cell r="F818">
            <v>0</v>
          </cell>
          <cell r="G818">
            <v>0</v>
          </cell>
          <cell r="H818">
            <v>0</v>
          </cell>
        </row>
        <row r="819">
          <cell r="C819" t="str">
            <v>410122</v>
          </cell>
          <cell r="D819" t="str">
            <v>410122 Оплата работы сверх нормы</v>
          </cell>
          <cell r="E819">
            <v>0</v>
          </cell>
          <cell r="F819">
            <v>0</v>
          </cell>
          <cell r="G819">
            <v>0</v>
          </cell>
          <cell r="H819">
            <v>0</v>
          </cell>
        </row>
        <row r="820">
          <cell r="C820" t="str">
            <v>410123</v>
          </cell>
          <cell r="D820" t="str">
            <v>410123 Сверхурочные прочие</v>
          </cell>
          <cell r="E820">
            <v>0</v>
          </cell>
          <cell r="F820">
            <v>0</v>
          </cell>
          <cell r="G820">
            <v>0</v>
          </cell>
          <cell r="H820">
            <v>0</v>
          </cell>
        </row>
        <row r="821">
          <cell r="C821" t="str">
            <v>410130</v>
          </cell>
          <cell r="D821" t="str">
            <v>410130 Заработная плата  без НДФЛ</v>
          </cell>
          <cell r="E821" t="str">
            <v>100,0-</v>
          </cell>
          <cell r="F821">
            <v>0</v>
          </cell>
          <cell r="G821">
            <v>219600860.55000001</v>
          </cell>
          <cell r="H821">
            <v>-219600860.55000001</v>
          </cell>
        </row>
        <row r="822">
          <cell r="C822" t="str">
            <v>410140</v>
          </cell>
          <cell r="D822" t="str">
            <v>410140 Премия  без НДФЛ</v>
          </cell>
          <cell r="E822" t="str">
            <v>100,0-</v>
          </cell>
          <cell r="F822">
            <v>0</v>
          </cell>
          <cell r="G822">
            <v>88140611.900000006</v>
          </cell>
          <cell r="H822">
            <v>-88140611.900000006</v>
          </cell>
        </row>
        <row r="823">
          <cell r="C823" t="str">
            <v>410210</v>
          </cell>
          <cell r="D823" t="str">
            <v>410210 Премии за высокие показатели в работе</v>
          </cell>
          <cell r="E823">
            <v>0</v>
          </cell>
          <cell r="F823">
            <v>0</v>
          </cell>
          <cell r="G823">
            <v>0</v>
          </cell>
          <cell r="H823">
            <v>0</v>
          </cell>
        </row>
        <row r="824">
          <cell r="C824" t="str">
            <v>410211</v>
          </cell>
          <cell r="D824" t="str">
            <v>410211 Премии за наставничество</v>
          </cell>
          <cell r="E824">
            <v>0</v>
          </cell>
          <cell r="F824">
            <v>0</v>
          </cell>
          <cell r="G824">
            <v>0</v>
          </cell>
          <cell r="H824">
            <v>0</v>
          </cell>
        </row>
        <row r="825">
          <cell r="C825" t="str">
            <v>410212</v>
          </cell>
          <cell r="D825" t="str">
            <v>410212 Премии за ночные работы</v>
          </cell>
          <cell r="E825">
            <v>0</v>
          </cell>
          <cell r="F825">
            <v>0</v>
          </cell>
          <cell r="G825">
            <v>0</v>
          </cell>
          <cell r="H825">
            <v>0</v>
          </cell>
        </row>
        <row r="826">
          <cell r="C826" t="str">
            <v>410213</v>
          </cell>
          <cell r="D826" t="str">
            <v>410213 Премии за проведение инвентаризации</v>
          </cell>
          <cell r="E826">
            <v>0</v>
          </cell>
          <cell r="F826">
            <v>0</v>
          </cell>
          <cell r="G826">
            <v>0</v>
          </cell>
          <cell r="H826">
            <v>0</v>
          </cell>
        </row>
        <row r="827">
          <cell r="C827" t="str">
            <v>410214</v>
          </cell>
          <cell r="D827" t="str">
            <v>410214 Премии прочие</v>
          </cell>
          <cell r="E827" t="str">
            <v>300,9</v>
          </cell>
          <cell r="F827">
            <v>31369337.670000002</v>
          </cell>
          <cell r="G827">
            <v>-15611900.880000001</v>
          </cell>
          <cell r="H827">
            <v>46981238.549999997</v>
          </cell>
        </row>
        <row r="828">
          <cell r="C828" t="str">
            <v>410220</v>
          </cell>
          <cell r="D828" t="str">
            <v>410220 Бонусы</v>
          </cell>
          <cell r="E828">
            <v>0</v>
          </cell>
          <cell r="F828">
            <v>5673242</v>
          </cell>
          <cell r="G828">
            <v>0</v>
          </cell>
          <cell r="H828">
            <v>5673242</v>
          </cell>
        </row>
        <row r="829">
          <cell r="C829" t="str">
            <v>410310</v>
          </cell>
          <cell r="D829" t="str">
            <v>410310 Проездные документы</v>
          </cell>
          <cell r="E829">
            <v>0</v>
          </cell>
          <cell r="F829">
            <v>135946.07999999999</v>
          </cell>
          <cell r="G829">
            <v>0</v>
          </cell>
          <cell r="H829">
            <v>135946.07999999999</v>
          </cell>
        </row>
        <row r="830">
          <cell r="C830" t="str">
            <v>410320</v>
          </cell>
          <cell r="D830" t="str">
            <v>410320 Питание</v>
          </cell>
          <cell r="E830" t="str">
            <v>256,5</v>
          </cell>
          <cell r="F830">
            <v>13238213.050000001</v>
          </cell>
          <cell r="G830">
            <v>3713775</v>
          </cell>
          <cell r="H830">
            <v>9524438.0500000007</v>
          </cell>
        </row>
        <row r="831">
          <cell r="C831" t="str">
            <v>410321</v>
          </cell>
          <cell r="D831" t="str">
            <v>410321 Расходы на производственную деятельность</v>
          </cell>
          <cell r="E831" t="str">
            <v>100,0-</v>
          </cell>
          <cell r="F831">
            <v>0</v>
          </cell>
          <cell r="G831">
            <v>22943226.190000001</v>
          </cell>
          <cell r="H831">
            <v>-22943226.190000001</v>
          </cell>
        </row>
        <row r="832">
          <cell r="C832" t="str">
            <v>410330</v>
          </cell>
          <cell r="D832" t="str">
            <v>410330 ТОП-менеджмент</v>
          </cell>
          <cell r="E832" t="str">
            <v>399,8</v>
          </cell>
          <cell r="F832">
            <v>1623839.33</v>
          </cell>
          <cell r="G832">
            <v>324920.64</v>
          </cell>
          <cell r="H832">
            <v>1298918.69</v>
          </cell>
        </row>
        <row r="833">
          <cell r="C833" t="str">
            <v>410340</v>
          </cell>
          <cell r="D833" t="str">
            <v>410340 Договора подряда с ф.л.</v>
          </cell>
          <cell r="E833" t="str">
            <v>2 997,0</v>
          </cell>
          <cell r="F833">
            <v>1540742.82</v>
          </cell>
          <cell r="G833">
            <v>49750</v>
          </cell>
          <cell r="H833">
            <v>1490992.82</v>
          </cell>
        </row>
        <row r="834">
          <cell r="C834" t="str">
            <v>410350</v>
          </cell>
          <cell r="D834" t="str">
            <v>410350 Медицинская страховка</v>
          </cell>
          <cell r="E834" t="str">
            <v>61,3-</v>
          </cell>
          <cell r="F834">
            <v>2496555.52</v>
          </cell>
          <cell r="G834">
            <v>6456972.1500000004</v>
          </cell>
          <cell r="H834">
            <v>-3960416.63</v>
          </cell>
        </row>
        <row r="835">
          <cell r="C835" t="str">
            <v>410360</v>
          </cell>
          <cell r="D835" t="str">
            <v>410360 Мед.осмотры, прививки</v>
          </cell>
          <cell r="E835">
            <v>0</v>
          </cell>
          <cell r="F835">
            <v>0</v>
          </cell>
          <cell r="G835">
            <v>0</v>
          </cell>
          <cell r="H835">
            <v>0</v>
          </cell>
        </row>
        <row r="836">
          <cell r="C836" t="str">
            <v>410370</v>
          </cell>
          <cell r="D836" t="str">
            <v>410370 Расходы на проживание сотрудников</v>
          </cell>
          <cell r="E836">
            <v>0</v>
          </cell>
          <cell r="F836">
            <v>0</v>
          </cell>
          <cell r="G836">
            <v>0</v>
          </cell>
          <cell r="H836">
            <v>0</v>
          </cell>
        </row>
        <row r="837">
          <cell r="C837" t="str">
            <v>420110</v>
          </cell>
          <cell r="D837" t="str">
            <v>420110 Униформа</v>
          </cell>
          <cell r="E837" t="str">
            <v>27,3-</v>
          </cell>
          <cell r="F837">
            <v>3943219.25</v>
          </cell>
          <cell r="G837">
            <v>5422885.1200000001</v>
          </cell>
          <cell r="H837">
            <v>-1479665.87</v>
          </cell>
        </row>
        <row r="838">
          <cell r="C838" t="str">
            <v>420120</v>
          </cell>
          <cell r="D838" t="str">
            <v>420120 Докомплектование малоценного инвентаря</v>
          </cell>
          <cell r="E838" t="str">
            <v>63,1-</v>
          </cell>
          <cell r="F838">
            <v>1094834.81</v>
          </cell>
          <cell r="G838">
            <v>2968281.09</v>
          </cell>
          <cell r="H838">
            <v>-1873446.28</v>
          </cell>
        </row>
        <row r="839">
          <cell r="C839" t="str">
            <v>420121</v>
          </cell>
          <cell r="D839" t="str">
            <v>420121 Униформа на производство</v>
          </cell>
          <cell r="E839" t="str">
            <v>100,0-</v>
          </cell>
          <cell r="F839">
            <v>0</v>
          </cell>
          <cell r="G839">
            <v>1361848.12</v>
          </cell>
          <cell r="H839">
            <v>-1361848.12</v>
          </cell>
        </row>
        <row r="840">
          <cell r="C840" t="str">
            <v>420122</v>
          </cell>
          <cell r="D840" t="str">
            <v>420122 Прочие расходы на производство</v>
          </cell>
          <cell r="E840" t="str">
            <v>100,0-</v>
          </cell>
          <cell r="F840">
            <v>0</v>
          </cell>
          <cell r="G840">
            <v>2890273.56</v>
          </cell>
          <cell r="H840">
            <v>-2890273.56</v>
          </cell>
        </row>
        <row r="841">
          <cell r="C841" t="str">
            <v>420123</v>
          </cell>
          <cell r="D841" t="str">
            <v>420123 Расходы по качеству</v>
          </cell>
          <cell r="E841" t="str">
            <v>100,0-</v>
          </cell>
          <cell r="F841">
            <v>0</v>
          </cell>
          <cell r="G841">
            <v>550593.5</v>
          </cell>
          <cell r="H841">
            <v>-550593.5</v>
          </cell>
        </row>
        <row r="842">
          <cell r="C842" t="str">
            <v>420124</v>
          </cell>
          <cell r="D842" t="str">
            <v>420124 ММ Списание товаров, ГП на проверку качества</v>
          </cell>
          <cell r="E842">
            <v>0</v>
          </cell>
          <cell r="F842">
            <v>0</v>
          </cell>
          <cell r="G842">
            <v>0</v>
          </cell>
          <cell r="H842">
            <v>0</v>
          </cell>
        </row>
        <row r="843">
          <cell r="C843" t="str">
            <v>420130</v>
          </cell>
          <cell r="D843" t="str">
            <v>420130 Дезинфекция производства</v>
          </cell>
          <cell r="E843">
            <v>0</v>
          </cell>
          <cell r="F843">
            <v>73097.05</v>
          </cell>
          <cell r="G843">
            <v>0</v>
          </cell>
          <cell r="H843">
            <v>73097.05</v>
          </cell>
        </row>
        <row r="844">
          <cell r="C844" t="str">
            <v>420131</v>
          </cell>
          <cell r="D844" t="str">
            <v>420131 Моющие, дез.средства</v>
          </cell>
          <cell r="E844">
            <v>0</v>
          </cell>
          <cell r="F844">
            <v>442724.13</v>
          </cell>
          <cell r="G844">
            <v>0</v>
          </cell>
          <cell r="H844">
            <v>442724.13</v>
          </cell>
        </row>
        <row r="845">
          <cell r="C845" t="str">
            <v>420132</v>
          </cell>
          <cell r="D845" t="str">
            <v>420132 Ветеринарное обслуживание</v>
          </cell>
          <cell r="E845">
            <v>0</v>
          </cell>
          <cell r="F845">
            <v>310942.40000000002</v>
          </cell>
          <cell r="G845">
            <v>0</v>
          </cell>
          <cell r="H845">
            <v>310942.40000000002</v>
          </cell>
        </row>
        <row r="846">
          <cell r="C846" t="str">
            <v>420133</v>
          </cell>
          <cell r="D846" t="str">
            <v>420133 Сертификация производства</v>
          </cell>
          <cell r="E846">
            <v>0</v>
          </cell>
          <cell r="F846">
            <v>248080.62</v>
          </cell>
          <cell r="G846">
            <v>0</v>
          </cell>
          <cell r="H846">
            <v>248080.62</v>
          </cell>
        </row>
        <row r="847">
          <cell r="C847" t="str">
            <v>420134</v>
          </cell>
          <cell r="D847" t="str">
            <v>420134 Прочие хозяйственные расходы</v>
          </cell>
          <cell r="E847" t="str">
            <v>216,2</v>
          </cell>
          <cell r="F847">
            <v>31862584.829999998</v>
          </cell>
          <cell r="G847">
            <v>10075573.1</v>
          </cell>
          <cell r="H847">
            <v>21787011.73</v>
          </cell>
        </row>
        <row r="848">
          <cell r="C848" t="str">
            <v>420135</v>
          </cell>
          <cell r="D848" t="str">
            <v>420135 Заказ внешнего транспорта</v>
          </cell>
          <cell r="E848" t="str">
            <v>100,0-</v>
          </cell>
          <cell r="F848">
            <v>0</v>
          </cell>
          <cell r="G848">
            <v>14925364.220000001</v>
          </cell>
          <cell r="H848">
            <v>-14925364.220000001</v>
          </cell>
        </row>
        <row r="849">
          <cell r="C849" t="str">
            <v>420136</v>
          </cell>
          <cell r="D849" t="str">
            <v>420136 Канцтовары (бумага, скотч)</v>
          </cell>
          <cell r="E849" t="str">
            <v>100,0-</v>
          </cell>
          <cell r="F849">
            <v>0</v>
          </cell>
          <cell r="G849">
            <v>5253705.99</v>
          </cell>
          <cell r="H849">
            <v>-5253705.99</v>
          </cell>
        </row>
        <row r="850">
          <cell r="C850" t="str">
            <v>420137</v>
          </cell>
          <cell r="D850" t="str">
            <v>420137 POS материалы (этикетки,штрих-коды,антикражн.датч)</v>
          </cell>
          <cell r="E850" t="str">
            <v>100,0-</v>
          </cell>
          <cell r="F850">
            <v>0</v>
          </cell>
          <cell r="G850">
            <v>7607016.7599999998</v>
          </cell>
          <cell r="H850">
            <v>-7607016.7599999998</v>
          </cell>
        </row>
        <row r="851">
          <cell r="C851" t="str">
            <v>420138</v>
          </cell>
          <cell r="D851" t="str">
            <v>420138 Картриджи</v>
          </cell>
          <cell r="E851" t="str">
            <v>100,0-</v>
          </cell>
          <cell r="F851">
            <v>0</v>
          </cell>
          <cell r="G851">
            <v>7170889.5800000001</v>
          </cell>
          <cell r="H851">
            <v>-7170889.5800000001</v>
          </cell>
        </row>
        <row r="852">
          <cell r="C852" t="str">
            <v>420139</v>
          </cell>
          <cell r="D852" t="str">
            <v>420139 Термолента</v>
          </cell>
          <cell r="E852" t="str">
            <v>100,0-</v>
          </cell>
          <cell r="F852">
            <v>0</v>
          </cell>
          <cell r="G852">
            <v>7185509.6699999999</v>
          </cell>
          <cell r="H852">
            <v>-7185509.6699999999</v>
          </cell>
        </row>
        <row r="853">
          <cell r="C853" t="str">
            <v>420140</v>
          </cell>
          <cell r="D853" t="str">
            <v>420140 Упаковочные материалы</v>
          </cell>
          <cell r="E853" t="str">
            <v>100,0-</v>
          </cell>
          <cell r="F853">
            <v>0</v>
          </cell>
          <cell r="G853">
            <v>15967489.439999999</v>
          </cell>
          <cell r="H853">
            <v>-15967489.439999999</v>
          </cell>
        </row>
        <row r="854">
          <cell r="C854" t="str">
            <v>420141</v>
          </cell>
          <cell r="D854" t="str">
            <v>420141 Запчасти, материалы, бланки, чертежи</v>
          </cell>
          <cell r="E854" t="str">
            <v>100,0-</v>
          </cell>
          <cell r="F854">
            <v>0</v>
          </cell>
          <cell r="G854">
            <v>224237.56</v>
          </cell>
          <cell r="H854">
            <v>-224237.56</v>
          </cell>
        </row>
        <row r="855">
          <cell r="C855" t="str">
            <v>420142</v>
          </cell>
          <cell r="D855" t="str">
            <v>420142 Развозка а/транспорта (адресная)</v>
          </cell>
          <cell r="E855" t="str">
            <v>100,0-</v>
          </cell>
          <cell r="F855">
            <v>0</v>
          </cell>
          <cell r="G855">
            <v>24000</v>
          </cell>
          <cell r="H855">
            <v>-24000</v>
          </cell>
        </row>
        <row r="856">
          <cell r="C856" t="str">
            <v>420143</v>
          </cell>
          <cell r="D856" t="str">
            <v>420143 Доставка почты</v>
          </cell>
          <cell r="E856">
            <v>0</v>
          </cell>
          <cell r="F856">
            <v>0</v>
          </cell>
          <cell r="G856">
            <v>0</v>
          </cell>
          <cell r="H856">
            <v>0</v>
          </cell>
        </row>
        <row r="857">
          <cell r="C857" t="str">
            <v>420210</v>
          </cell>
          <cell r="D857" t="str">
            <v>420210 ТО осн.средства, оборудование, МБП</v>
          </cell>
          <cell r="E857" t="str">
            <v>479,0</v>
          </cell>
          <cell r="F857">
            <v>9634657.7599999998</v>
          </cell>
          <cell r="G857">
            <v>1663907.79</v>
          </cell>
          <cell r="H857">
            <v>7970749.9699999997</v>
          </cell>
        </row>
        <row r="858">
          <cell r="C858" t="str">
            <v>420211</v>
          </cell>
          <cell r="D858" t="str">
            <v>420211 ТО вспомогательного оборудования</v>
          </cell>
          <cell r="E858" t="str">
            <v>100,0-</v>
          </cell>
          <cell r="F858">
            <v>0</v>
          </cell>
          <cell r="G858">
            <v>4227866.5199999996</v>
          </cell>
          <cell r="H858">
            <v>-4227866.5199999996</v>
          </cell>
        </row>
        <row r="859">
          <cell r="C859" t="str">
            <v>420212</v>
          </cell>
          <cell r="D859" t="str">
            <v>420212 ТО оборудования IT</v>
          </cell>
          <cell r="E859" t="str">
            <v>100,0-</v>
          </cell>
          <cell r="F859">
            <v>0</v>
          </cell>
          <cell r="G859">
            <v>2732329.44</v>
          </cell>
          <cell r="H859">
            <v>-2732329.44</v>
          </cell>
        </row>
        <row r="860">
          <cell r="C860" t="str">
            <v>420213</v>
          </cell>
          <cell r="D860" t="str">
            <v>420213 ТО автотехники</v>
          </cell>
          <cell r="E860" t="str">
            <v>100,0-</v>
          </cell>
          <cell r="F860">
            <v>0</v>
          </cell>
          <cell r="G860">
            <v>2749324.54</v>
          </cell>
          <cell r="H860">
            <v>-2749324.54</v>
          </cell>
        </row>
        <row r="861">
          <cell r="C861" t="str">
            <v>420214</v>
          </cell>
          <cell r="D861" t="str">
            <v>420214 ТО инженерных сетей</v>
          </cell>
          <cell r="E861" t="str">
            <v>100,0-</v>
          </cell>
          <cell r="F861">
            <v>0</v>
          </cell>
          <cell r="G861">
            <v>2104328.33</v>
          </cell>
          <cell r="H861">
            <v>-2104328.33</v>
          </cell>
        </row>
        <row r="862">
          <cell r="C862" t="str">
            <v>420215</v>
          </cell>
          <cell r="D862" t="str">
            <v>420215 Текущий ремонт помещений, прилегающих территорий</v>
          </cell>
          <cell r="E862" t="str">
            <v>100,0-</v>
          </cell>
          <cell r="F862">
            <v>0</v>
          </cell>
          <cell r="G862">
            <v>845902.85</v>
          </cell>
          <cell r="H862">
            <v>-845902.85</v>
          </cell>
        </row>
        <row r="863">
          <cell r="C863" t="str">
            <v>420216</v>
          </cell>
          <cell r="D863" t="str">
            <v>420216 Ремонт торг.оборудования (в т.ч. холодильного)</v>
          </cell>
          <cell r="E863" t="str">
            <v>100,0-</v>
          </cell>
          <cell r="F863">
            <v>0</v>
          </cell>
          <cell r="G863">
            <v>1272698.07</v>
          </cell>
          <cell r="H863">
            <v>-1272698.07</v>
          </cell>
        </row>
        <row r="864">
          <cell r="C864" t="str">
            <v>420217</v>
          </cell>
          <cell r="D864" t="str">
            <v>420217 Ремонт вспомогательного оборудования</v>
          </cell>
          <cell r="E864" t="str">
            <v>100,0-</v>
          </cell>
          <cell r="F864">
            <v>0</v>
          </cell>
          <cell r="G864">
            <v>2242064.33</v>
          </cell>
          <cell r="H864">
            <v>-2242064.33</v>
          </cell>
        </row>
        <row r="865">
          <cell r="C865" t="str">
            <v>420218</v>
          </cell>
          <cell r="D865" t="str">
            <v>420218 Ремонт оборудования IT</v>
          </cell>
          <cell r="E865" t="str">
            <v>100,0-</v>
          </cell>
          <cell r="F865">
            <v>0</v>
          </cell>
          <cell r="G865">
            <v>297718.78000000003</v>
          </cell>
          <cell r="H865">
            <v>-297718.78000000003</v>
          </cell>
        </row>
        <row r="866">
          <cell r="C866" t="str">
            <v>420219</v>
          </cell>
          <cell r="D866" t="str">
            <v>420219 Ремонт автотехники</v>
          </cell>
          <cell r="E866" t="str">
            <v>100,0-</v>
          </cell>
          <cell r="F866">
            <v>0</v>
          </cell>
          <cell r="G866">
            <v>1677066.91</v>
          </cell>
          <cell r="H866">
            <v>-1677066.91</v>
          </cell>
        </row>
        <row r="867">
          <cell r="C867" t="str">
            <v>420220</v>
          </cell>
          <cell r="D867" t="str">
            <v>420220 Ремонт и эксплуатация транспортных средств</v>
          </cell>
          <cell r="E867">
            <v>0</v>
          </cell>
          <cell r="F867">
            <v>1369838.11</v>
          </cell>
          <cell r="G867">
            <v>0</v>
          </cell>
          <cell r="H867">
            <v>1369838.11</v>
          </cell>
        </row>
        <row r="868">
          <cell r="C868" t="str">
            <v>420310</v>
          </cell>
          <cell r="D868" t="str">
            <v>420310 ГСМ</v>
          </cell>
          <cell r="E868">
            <v>0</v>
          </cell>
          <cell r="F868">
            <v>27850</v>
          </cell>
          <cell r="G868">
            <v>0</v>
          </cell>
          <cell r="H868">
            <v>27850</v>
          </cell>
        </row>
        <row r="869">
          <cell r="C869" t="str">
            <v>420320</v>
          </cell>
          <cell r="D869" t="str">
            <v>420320 Наемный транспорт</v>
          </cell>
          <cell r="E869" t="str">
            <v>62,1-</v>
          </cell>
          <cell r="F869">
            <v>940661.85</v>
          </cell>
          <cell r="G869">
            <v>2481930.91</v>
          </cell>
          <cell r="H869">
            <v>-1541269.06</v>
          </cell>
        </row>
        <row r="870">
          <cell r="C870" t="str">
            <v>420330</v>
          </cell>
          <cell r="D870" t="str">
            <v>420330 Наемный транспорт (сверх норм)</v>
          </cell>
          <cell r="E870" t="str">
            <v>100,0-</v>
          </cell>
          <cell r="F870">
            <v>0</v>
          </cell>
          <cell r="G870">
            <v>209005.02</v>
          </cell>
          <cell r="H870">
            <v>-209005.02</v>
          </cell>
        </row>
        <row r="871">
          <cell r="C871" t="str">
            <v>420410</v>
          </cell>
          <cell r="D871" t="str">
            <v>420410 Радиотелефоны</v>
          </cell>
          <cell r="E871" t="str">
            <v>42,9-</v>
          </cell>
          <cell r="F871">
            <v>628607.37</v>
          </cell>
          <cell r="G871">
            <v>1100548.79</v>
          </cell>
          <cell r="H871">
            <v>-471941.42</v>
          </cell>
        </row>
        <row r="872">
          <cell r="C872" t="str">
            <v>420420</v>
          </cell>
          <cell r="D872" t="str">
            <v>420420 Обслуживание телефонной связи</v>
          </cell>
          <cell r="E872" t="str">
            <v>35,1-</v>
          </cell>
          <cell r="F872">
            <v>2034515.01</v>
          </cell>
          <cell r="G872">
            <v>3136602.63</v>
          </cell>
          <cell r="H872">
            <v>-1102087.6200000001</v>
          </cell>
        </row>
        <row r="873">
          <cell r="C873" t="str">
            <v>420430</v>
          </cell>
          <cell r="D873" t="str">
            <v>420430 Обслуживание доступа к интернету, раб.станций</v>
          </cell>
          <cell r="E873" t="str">
            <v>23,4</v>
          </cell>
          <cell r="F873">
            <v>2306186.56</v>
          </cell>
          <cell r="G873">
            <v>1868294.83</v>
          </cell>
          <cell r="H873">
            <v>437891.73</v>
          </cell>
        </row>
        <row r="874">
          <cell r="C874" t="str">
            <v>420510</v>
          </cell>
          <cell r="D874" t="str">
            <v>420510 Дератизация помещения</v>
          </cell>
          <cell r="E874">
            <v>0</v>
          </cell>
          <cell r="F874">
            <v>2874112.59</v>
          </cell>
          <cell r="G874">
            <v>0</v>
          </cell>
          <cell r="H874">
            <v>2874112.59</v>
          </cell>
        </row>
        <row r="875">
          <cell r="C875" t="str">
            <v>420520</v>
          </cell>
          <cell r="D875" t="str">
            <v>420520 Утилизация отходов производства</v>
          </cell>
          <cell r="E875">
            <v>0</v>
          </cell>
          <cell r="F875">
            <v>0</v>
          </cell>
          <cell r="G875">
            <v>0</v>
          </cell>
          <cell r="H875">
            <v>0</v>
          </cell>
        </row>
        <row r="876">
          <cell r="C876" t="str">
            <v>420521</v>
          </cell>
          <cell r="D876" t="str">
            <v>420521 Утилизация люминисцентных ламп</v>
          </cell>
          <cell r="E876">
            <v>0</v>
          </cell>
          <cell r="F876">
            <v>0</v>
          </cell>
          <cell r="G876">
            <v>0</v>
          </cell>
          <cell r="H876">
            <v>0</v>
          </cell>
        </row>
        <row r="877">
          <cell r="C877" t="str">
            <v>420530</v>
          </cell>
          <cell r="D877" t="str">
            <v>420530 Вывоз и уборка мусора</v>
          </cell>
          <cell r="E877" t="str">
            <v>158,4</v>
          </cell>
          <cell r="F877">
            <v>20600937.579999998</v>
          </cell>
          <cell r="G877">
            <v>7973450.6200000001</v>
          </cell>
          <cell r="H877">
            <v>12627486.960000001</v>
          </cell>
        </row>
        <row r="878">
          <cell r="C878" t="str">
            <v>420531</v>
          </cell>
          <cell r="D878" t="str">
            <v>420531 Коврики в холл</v>
          </cell>
          <cell r="E878">
            <v>0</v>
          </cell>
          <cell r="F878">
            <v>460179.12</v>
          </cell>
          <cell r="G878">
            <v>0</v>
          </cell>
          <cell r="H878">
            <v>460179.12</v>
          </cell>
        </row>
        <row r="879">
          <cell r="C879" t="str">
            <v>420532</v>
          </cell>
          <cell r="D879" t="str">
            <v>420532 Прочие расходы по уборки и дератизации</v>
          </cell>
          <cell r="E879" t="str">
            <v>100,0-</v>
          </cell>
          <cell r="F879">
            <v>0</v>
          </cell>
          <cell r="G879">
            <v>1874567.93</v>
          </cell>
          <cell r="H879">
            <v>-1874567.93</v>
          </cell>
        </row>
        <row r="880">
          <cell r="C880" t="str">
            <v>420533</v>
          </cell>
          <cell r="D880" t="str">
            <v>420533 Уборка территории (поливальная машина)</v>
          </cell>
          <cell r="E880" t="str">
            <v>100,0-</v>
          </cell>
          <cell r="F880">
            <v>0</v>
          </cell>
          <cell r="G880">
            <v>36755450.210000001</v>
          </cell>
          <cell r="H880">
            <v>-36755450.210000001</v>
          </cell>
        </row>
        <row r="881">
          <cell r="C881" t="str">
            <v>420534</v>
          </cell>
          <cell r="D881" t="str">
            <v>420534 Уборка территории (снег)</v>
          </cell>
          <cell r="E881">
            <v>0</v>
          </cell>
          <cell r="F881">
            <v>3087387.06</v>
          </cell>
          <cell r="G881">
            <v>0</v>
          </cell>
          <cell r="H881">
            <v>3087387.06</v>
          </cell>
        </row>
        <row r="882">
          <cell r="C882" t="str">
            <v>420540</v>
          </cell>
          <cell r="D882" t="str">
            <v>420540 Электроэнергия</v>
          </cell>
          <cell r="E882" t="str">
            <v>99,3-</v>
          </cell>
          <cell r="F882">
            <v>232528.11</v>
          </cell>
          <cell r="G882">
            <v>31149983.420000002</v>
          </cell>
          <cell r="H882">
            <v>-30917455.309999999</v>
          </cell>
        </row>
        <row r="883">
          <cell r="C883" t="str">
            <v>420541</v>
          </cell>
          <cell r="D883" t="str">
            <v>420541 Газ</v>
          </cell>
          <cell r="E883" t="str">
            <v>100,0-</v>
          </cell>
          <cell r="F883">
            <v>0</v>
          </cell>
          <cell r="G883">
            <v>3621430.56</v>
          </cell>
          <cell r="H883">
            <v>-3621430.56</v>
          </cell>
        </row>
        <row r="884">
          <cell r="C884" t="str">
            <v>420542</v>
          </cell>
          <cell r="D884" t="str">
            <v>420542 Вода</v>
          </cell>
          <cell r="E884" t="str">
            <v>100,0-</v>
          </cell>
          <cell r="F884">
            <v>0</v>
          </cell>
          <cell r="G884">
            <v>7052661.21</v>
          </cell>
          <cell r="H884">
            <v>-7052661.21</v>
          </cell>
        </row>
        <row r="885">
          <cell r="C885" t="str">
            <v>420543</v>
          </cell>
          <cell r="D885" t="str">
            <v>420543 Тепло, горячее водоснабжение</v>
          </cell>
          <cell r="E885">
            <v>0</v>
          </cell>
          <cell r="F885">
            <v>0</v>
          </cell>
          <cell r="G885">
            <v>0</v>
          </cell>
          <cell r="H885">
            <v>0</v>
          </cell>
        </row>
        <row r="886">
          <cell r="C886" t="str">
            <v>420544</v>
          </cell>
          <cell r="D886" t="str">
            <v>420544 Прочие коммунальные услуги</v>
          </cell>
          <cell r="E886" t="str">
            <v>193,0</v>
          </cell>
          <cell r="F886">
            <v>24318060.550000001</v>
          </cell>
          <cell r="G886">
            <v>8300999.1200000001</v>
          </cell>
          <cell r="H886">
            <v>16017061.43</v>
          </cell>
        </row>
        <row r="887">
          <cell r="C887" t="str">
            <v>420545</v>
          </cell>
          <cell r="D887" t="str">
            <v>420545 Штрафы, неустойки коммунального хар-ра</v>
          </cell>
          <cell r="E887">
            <v>0</v>
          </cell>
          <cell r="F887">
            <v>0</v>
          </cell>
          <cell r="G887">
            <v>0</v>
          </cell>
          <cell r="H887">
            <v>0</v>
          </cell>
        </row>
        <row r="888">
          <cell r="C888" t="str">
            <v>420550</v>
          </cell>
          <cell r="D888" t="str">
            <v>420550 Прочие эксплуатационные расходы</v>
          </cell>
          <cell r="E888">
            <v>0</v>
          </cell>
          <cell r="F888">
            <v>16274457.369999999</v>
          </cell>
          <cell r="G888">
            <v>0</v>
          </cell>
          <cell r="H888">
            <v>16274457.369999999</v>
          </cell>
        </row>
        <row r="889">
          <cell r="C889" t="str">
            <v>430110</v>
          </cell>
          <cell r="D889" t="str">
            <v>430110 Комиссионные банков</v>
          </cell>
          <cell r="E889" t="str">
            <v>42,9-</v>
          </cell>
          <cell r="F889">
            <v>3379530.45</v>
          </cell>
          <cell r="G889">
            <v>5919944.54</v>
          </cell>
          <cell r="H889">
            <v>-2540414.09</v>
          </cell>
        </row>
        <row r="890">
          <cell r="C890" t="str">
            <v>430120</v>
          </cell>
          <cell r="D890" t="str">
            <v>430120 Прочие комиссионные</v>
          </cell>
          <cell r="E890" t="str">
            <v>38,1-</v>
          </cell>
          <cell r="F890">
            <v>7158919.21</v>
          </cell>
          <cell r="G890">
            <v>11572220.560000001</v>
          </cell>
          <cell r="H890">
            <v>-4413301.3499999996</v>
          </cell>
        </row>
        <row r="891">
          <cell r="C891" t="str">
            <v>430130</v>
          </cell>
          <cell r="D891" t="str">
            <v>430130 Комиссионные по кредитным картам</v>
          </cell>
          <cell r="E891" t="str">
            <v>57,3-</v>
          </cell>
          <cell r="F891">
            <v>4322090.6100000003</v>
          </cell>
          <cell r="G891">
            <v>10118084.92</v>
          </cell>
          <cell r="H891">
            <v>-5795994.3099999996</v>
          </cell>
        </row>
        <row r="892">
          <cell r="C892" t="str">
            <v>430140</v>
          </cell>
          <cell r="D892" t="str">
            <v>430140 Комиссионные по кредитам</v>
          </cell>
          <cell r="E892" t="str">
            <v>4,9-</v>
          </cell>
          <cell r="F892">
            <v>24025435.23</v>
          </cell>
          <cell r="G892">
            <v>25258673.420000002</v>
          </cell>
          <cell r="H892">
            <v>-1233238.19</v>
          </cell>
        </row>
        <row r="893">
          <cell r="C893" t="str">
            <v>430210</v>
          </cell>
          <cell r="D893" t="str">
            <v>430210 Подписка, литература</v>
          </cell>
          <cell r="E893" t="str">
            <v>44,4-</v>
          </cell>
          <cell r="F893">
            <v>261278.37</v>
          </cell>
          <cell r="G893">
            <v>469539.58</v>
          </cell>
          <cell r="H893">
            <v>-208261.21</v>
          </cell>
        </row>
        <row r="894">
          <cell r="C894" t="str">
            <v>430211</v>
          </cell>
          <cell r="D894" t="str">
            <v>430211 Методическая литература</v>
          </cell>
          <cell r="E894" t="str">
            <v>100,0-</v>
          </cell>
          <cell r="F894">
            <v>0</v>
          </cell>
          <cell r="G894">
            <v>178615.46</v>
          </cell>
          <cell r="H894">
            <v>-178615.46</v>
          </cell>
        </row>
        <row r="895">
          <cell r="C895" t="str">
            <v>430220</v>
          </cell>
          <cell r="D895" t="str">
            <v>430220 Расходные материалы</v>
          </cell>
          <cell r="E895" t="str">
            <v>34,1-</v>
          </cell>
          <cell r="F895">
            <v>106757.26</v>
          </cell>
          <cell r="G895">
            <v>161955.32999999999</v>
          </cell>
          <cell r="H895">
            <v>-55198.07</v>
          </cell>
        </row>
        <row r="896">
          <cell r="C896" t="str">
            <v>430310</v>
          </cell>
          <cell r="D896" t="str">
            <v>430310 Семинары</v>
          </cell>
          <cell r="E896" t="str">
            <v>11,2-</v>
          </cell>
          <cell r="F896">
            <v>303141.01</v>
          </cell>
          <cell r="G896">
            <v>341320.81</v>
          </cell>
          <cell r="H896">
            <v>-38179.800000000003</v>
          </cell>
        </row>
        <row r="897">
          <cell r="C897" t="str">
            <v>430311</v>
          </cell>
          <cell r="D897" t="str">
            <v>430311 Консультации</v>
          </cell>
          <cell r="E897" t="str">
            <v>96,2-</v>
          </cell>
          <cell r="F897">
            <v>1381932.87</v>
          </cell>
          <cell r="G897">
            <v>36617949.609999999</v>
          </cell>
          <cell r="H897">
            <v>-35236016.740000002</v>
          </cell>
        </row>
        <row r="898">
          <cell r="C898" t="str">
            <v>430320</v>
          </cell>
          <cell r="D898" t="str">
            <v>430320 Обучение новым профессиям</v>
          </cell>
          <cell r="E898">
            <v>0</v>
          </cell>
          <cell r="F898">
            <v>785607.85</v>
          </cell>
          <cell r="G898">
            <v>0</v>
          </cell>
          <cell r="H898">
            <v>785607.85</v>
          </cell>
        </row>
        <row r="899">
          <cell r="C899" t="str">
            <v>430321</v>
          </cell>
          <cell r="D899" t="str">
            <v>430321 Повышение квалификации</v>
          </cell>
          <cell r="E899">
            <v>0</v>
          </cell>
          <cell r="F899">
            <v>270792.26</v>
          </cell>
          <cell r="G899">
            <v>0</v>
          </cell>
          <cell r="H899">
            <v>270792.26</v>
          </cell>
        </row>
        <row r="900">
          <cell r="C900" t="str">
            <v>430322</v>
          </cell>
          <cell r="D900" t="str">
            <v>430322 Прочее обучение</v>
          </cell>
          <cell r="E900" t="str">
            <v>75,1-</v>
          </cell>
          <cell r="F900">
            <v>338429.12</v>
          </cell>
          <cell r="G900">
            <v>1359403.11</v>
          </cell>
          <cell r="H900">
            <v>-1020973.99</v>
          </cell>
        </row>
        <row r="901">
          <cell r="C901" t="str">
            <v>430330</v>
          </cell>
          <cell r="D901" t="str">
            <v>430330 Аудиторские услуги</v>
          </cell>
          <cell r="E901" t="str">
            <v>436,0</v>
          </cell>
          <cell r="F901">
            <v>3828008.48</v>
          </cell>
          <cell r="G901">
            <v>714164.7</v>
          </cell>
          <cell r="H901">
            <v>3113843.78</v>
          </cell>
        </row>
        <row r="902">
          <cell r="C902" t="str">
            <v>430410</v>
          </cell>
          <cell r="D902" t="str">
            <v>430410 Обслуживание, обновление, установка инф.систем</v>
          </cell>
          <cell r="E902" t="str">
            <v>16,2-</v>
          </cell>
          <cell r="F902">
            <v>5965284.7599999998</v>
          </cell>
          <cell r="G902">
            <v>7119820.79</v>
          </cell>
          <cell r="H902">
            <v>-1154536.03</v>
          </cell>
        </row>
        <row r="903">
          <cell r="C903" t="str">
            <v>430510</v>
          </cell>
          <cell r="D903" t="str">
            <v>430510 Нотариальные услуги</v>
          </cell>
          <cell r="E903" t="str">
            <v>501,2</v>
          </cell>
          <cell r="F903">
            <v>2529820.4700000002</v>
          </cell>
          <cell r="G903">
            <v>420801.32</v>
          </cell>
          <cell r="H903">
            <v>2109019.15</v>
          </cell>
        </row>
        <row r="904">
          <cell r="C904" t="str">
            <v>430520</v>
          </cell>
          <cell r="D904" t="str">
            <v>430520 Лицензирование, сертификация</v>
          </cell>
          <cell r="E904">
            <v>0</v>
          </cell>
          <cell r="F904">
            <v>-6000</v>
          </cell>
          <cell r="G904">
            <v>0</v>
          </cell>
          <cell r="H904">
            <v>-6000</v>
          </cell>
        </row>
        <row r="905">
          <cell r="C905" t="str">
            <v>430530</v>
          </cell>
          <cell r="D905" t="str">
            <v>430530 Страхование, оценочные работы</v>
          </cell>
          <cell r="E905" t="str">
            <v>58,0-</v>
          </cell>
          <cell r="F905">
            <v>4104072.59</v>
          </cell>
          <cell r="G905">
            <v>9782731.4399999995</v>
          </cell>
          <cell r="H905">
            <v>-5678658.8499999996</v>
          </cell>
        </row>
        <row r="906">
          <cell r="C906" t="str">
            <v>430540</v>
          </cell>
          <cell r="D906" t="str">
            <v>430540 Услуги юриста</v>
          </cell>
          <cell r="E906" t="str">
            <v>90,0-</v>
          </cell>
          <cell r="F906">
            <v>431845</v>
          </cell>
          <cell r="G906">
            <v>4303953.59</v>
          </cell>
          <cell r="H906">
            <v>-3872108.59</v>
          </cell>
        </row>
        <row r="907">
          <cell r="C907" t="str">
            <v>430550</v>
          </cell>
          <cell r="D907" t="str">
            <v>430550 Расходы собственника</v>
          </cell>
          <cell r="E907" t="str">
            <v>100,0-</v>
          </cell>
          <cell r="F907">
            <v>0</v>
          </cell>
          <cell r="G907">
            <v>2500042.61</v>
          </cell>
          <cell r="H907">
            <v>-2500042.61</v>
          </cell>
        </row>
        <row r="908">
          <cell r="C908" t="str">
            <v>430610</v>
          </cell>
          <cell r="D908" t="str">
            <v>430610 Рекрутинг</v>
          </cell>
          <cell r="E908">
            <v>0</v>
          </cell>
          <cell r="F908">
            <v>574328.19999999995</v>
          </cell>
          <cell r="G908">
            <v>0</v>
          </cell>
          <cell r="H908">
            <v>574328.19999999995</v>
          </cell>
        </row>
        <row r="909">
          <cell r="C909" t="str">
            <v>430611</v>
          </cell>
          <cell r="D909" t="str">
            <v>430611 Объявления по подбору персонала</v>
          </cell>
          <cell r="E909" t="str">
            <v>78,2-</v>
          </cell>
          <cell r="F909">
            <v>1443307.1</v>
          </cell>
          <cell r="G909">
            <v>6632788.7199999997</v>
          </cell>
          <cell r="H909">
            <v>-5189481.62</v>
          </cell>
        </row>
        <row r="910">
          <cell r="C910" t="str">
            <v>430612</v>
          </cell>
          <cell r="D910" t="str">
            <v>430612 Услуги по подбору персонала</v>
          </cell>
          <cell r="E910" t="str">
            <v>95,4-</v>
          </cell>
          <cell r="F910">
            <v>99340</v>
          </cell>
          <cell r="G910">
            <v>2182236.71</v>
          </cell>
          <cell r="H910">
            <v>-2082896.71</v>
          </cell>
        </row>
        <row r="911">
          <cell r="C911" t="str">
            <v>430613</v>
          </cell>
          <cell r="D911" t="str">
            <v>430613 Аренда земли</v>
          </cell>
          <cell r="E911" t="str">
            <v>100,0-</v>
          </cell>
          <cell r="F911">
            <v>0</v>
          </cell>
          <cell r="G911">
            <v>29616624.760000002</v>
          </cell>
          <cell r="H911">
            <v>-29616624.760000002</v>
          </cell>
        </row>
        <row r="912">
          <cell r="C912" t="str">
            <v>430710</v>
          </cell>
          <cell r="D912" t="str">
            <v>430710 Прочие административные расходы</v>
          </cell>
          <cell r="E912">
            <v>0</v>
          </cell>
          <cell r="F912">
            <v>42283.8</v>
          </cell>
          <cell r="G912">
            <v>0</v>
          </cell>
          <cell r="H912">
            <v>42283.8</v>
          </cell>
        </row>
        <row r="913">
          <cell r="C913" t="str">
            <v>440110</v>
          </cell>
          <cell r="D913" t="str">
            <v>440110 Транспорт, проживание (командировочные)</v>
          </cell>
          <cell r="E913" t="str">
            <v>75,9-</v>
          </cell>
          <cell r="F913">
            <v>2522222.2000000002</v>
          </cell>
          <cell r="G913">
            <v>10463330.84</v>
          </cell>
          <cell r="H913">
            <v>-7941108.6399999997</v>
          </cell>
        </row>
        <row r="914">
          <cell r="C914" t="str">
            <v>440120</v>
          </cell>
          <cell r="D914" t="str">
            <v>440120 Представительские (командировочные) расходы</v>
          </cell>
          <cell r="E914">
            <v>0</v>
          </cell>
          <cell r="F914">
            <v>281113.57</v>
          </cell>
          <cell r="G914">
            <v>0</v>
          </cell>
          <cell r="H914">
            <v>281113.57</v>
          </cell>
        </row>
        <row r="915">
          <cell r="C915" t="str">
            <v>440130</v>
          </cell>
          <cell r="D915" t="str">
            <v>440130 Командировочные расходы (сверх норм)</v>
          </cell>
          <cell r="E915" t="str">
            <v>100,0-</v>
          </cell>
          <cell r="F915">
            <v>0</v>
          </cell>
          <cell r="G915">
            <v>732579.11</v>
          </cell>
          <cell r="H915">
            <v>-732579.11</v>
          </cell>
        </row>
        <row r="916">
          <cell r="C916" t="str">
            <v>440210</v>
          </cell>
          <cell r="D916" t="str">
            <v>440210 Мероприятия (презентации, банкеты и т.п.)</v>
          </cell>
          <cell r="E916" t="str">
            <v>92,0-</v>
          </cell>
          <cell r="F916">
            <v>553336.56999999995</v>
          </cell>
          <cell r="G916">
            <v>6895871.8399999999</v>
          </cell>
          <cell r="H916">
            <v>-6342535.2699999996</v>
          </cell>
        </row>
        <row r="917">
          <cell r="C917" t="str">
            <v>440220</v>
          </cell>
          <cell r="D917" t="str">
            <v>440220 Согласования</v>
          </cell>
          <cell r="E917" t="str">
            <v>90,9-</v>
          </cell>
          <cell r="F917">
            <v>857338.74</v>
          </cell>
          <cell r="G917">
            <v>9439056.2400000002</v>
          </cell>
          <cell r="H917">
            <v>-8581717.5</v>
          </cell>
        </row>
        <row r="918">
          <cell r="C918" t="str">
            <v>440230</v>
          </cell>
          <cell r="D918" t="str">
            <v>440230 Прочие представительские расходы</v>
          </cell>
          <cell r="E918" t="str">
            <v>51,0-</v>
          </cell>
          <cell r="F918">
            <v>3229040.79</v>
          </cell>
          <cell r="G918">
            <v>6594848.7599999998</v>
          </cell>
          <cell r="H918">
            <v>-3365807.97</v>
          </cell>
        </row>
        <row r="919">
          <cell r="C919" t="str">
            <v>440232</v>
          </cell>
          <cell r="D919" t="str">
            <v>440232 ММ Списание на представит.расходы товаров и ГП</v>
          </cell>
          <cell r="E919">
            <v>0</v>
          </cell>
          <cell r="F919">
            <v>0</v>
          </cell>
          <cell r="G919">
            <v>0</v>
          </cell>
          <cell r="H919">
            <v>0</v>
          </cell>
        </row>
        <row r="920">
          <cell r="C920" t="str">
            <v>440235</v>
          </cell>
          <cell r="D920" t="str">
            <v>440235 Представительские расходы в период командировок</v>
          </cell>
          <cell r="E920">
            <v>0</v>
          </cell>
          <cell r="F920">
            <v>0</v>
          </cell>
          <cell r="G920">
            <v>0</v>
          </cell>
          <cell r="H920">
            <v>0</v>
          </cell>
        </row>
        <row r="921">
          <cell r="C921" t="str">
            <v>440240</v>
          </cell>
          <cell r="D921" t="str">
            <v>440240 Представительские расходы (сверх норм)</v>
          </cell>
          <cell r="E921" t="str">
            <v>100,0-</v>
          </cell>
          <cell r="F921">
            <v>0</v>
          </cell>
          <cell r="G921">
            <v>43000</v>
          </cell>
          <cell r="H921">
            <v>-43000</v>
          </cell>
        </row>
        <row r="922">
          <cell r="C922" t="str">
            <v>440250</v>
          </cell>
          <cell r="D922" t="str">
            <v>440250 Благотворительность</v>
          </cell>
          <cell r="E922" t="str">
            <v>100,0-</v>
          </cell>
          <cell r="F922">
            <v>0</v>
          </cell>
          <cell r="G922">
            <v>13298496.800000001</v>
          </cell>
          <cell r="H922">
            <v>-13298496.800000001</v>
          </cell>
        </row>
        <row r="923">
          <cell r="C923" t="str">
            <v>440260</v>
          </cell>
          <cell r="D923" t="str">
            <v>440260 Вступительные взносы (прочие участия)</v>
          </cell>
          <cell r="E923" t="str">
            <v>100,0-</v>
          </cell>
          <cell r="F923">
            <v>0</v>
          </cell>
          <cell r="G923">
            <v>8500</v>
          </cell>
          <cell r="H923">
            <v>-8500</v>
          </cell>
        </row>
        <row r="924">
          <cell r="C924" t="str">
            <v>440310</v>
          </cell>
          <cell r="D924" t="str">
            <v>440310 г-та"Суперпредлож."</v>
          </cell>
          <cell r="E924">
            <v>0</v>
          </cell>
          <cell r="F924">
            <v>1247068.5900000001</v>
          </cell>
          <cell r="G924">
            <v>0</v>
          </cell>
          <cell r="H924">
            <v>1247068.5900000001</v>
          </cell>
        </row>
        <row r="925">
          <cell r="C925" t="str">
            <v>440320</v>
          </cell>
          <cell r="D925" t="str">
            <v>440320 акция"Товары недели"</v>
          </cell>
          <cell r="E925">
            <v>0</v>
          </cell>
          <cell r="F925">
            <v>860383.18</v>
          </cell>
          <cell r="G925">
            <v>0</v>
          </cell>
          <cell r="H925">
            <v>860383.18</v>
          </cell>
        </row>
        <row r="926">
          <cell r="C926" t="str">
            <v>440330</v>
          </cell>
          <cell r="D926" t="str">
            <v>440330 Интернет сайт</v>
          </cell>
          <cell r="E926" t="str">
            <v>15,8-</v>
          </cell>
          <cell r="F926">
            <v>325393.81</v>
          </cell>
          <cell r="G926">
            <v>386534.32</v>
          </cell>
          <cell r="H926">
            <v>-61140.51</v>
          </cell>
        </row>
        <row r="927">
          <cell r="C927" t="str">
            <v>440331</v>
          </cell>
          <cell r="D927" t="str">
            <v>440331 Реклама на радиостанциях и ТВ</v>
          </cell>
          <cell r="E927" t="str">
            <v>100,0-</v>
          </cell>
          <cell r="F927">
            <v>0</v>
          </cell>
          <cell r="G927">
            <v>8033431.96</v>
          </cell>
          <cell r="H927">
            <v>-8033431.96</v>
          </cell>
        </row>
        <row r="928">
          <cell r="C928" t="str">
            <v>440332</v>
          </cell>
          <cell r="D928" t="str">
            <v>440332 Реклама интернет сайта в интернете</v>
          </cell>
          <cell r="E928" t="str">
            <v>100,0-</v>
          </cell>
          <cell r="F928">
            <v>0</v>
          </cell>
          <cell r="G928">
            <v>128763</v>
          </cell>
          <cell r="H928">
            <v>-128763</v>
          </cell>
        </row>
        <row r="929">
          <cell r="C929" t="str">
            <v>440333</v>
          </cell>
          <cell r="D929" t="str">
            <v>440333 Дизайн, печать, распространение каталога</v>
          </cell>
          <cell r="E929" t="str">
            <v>100,0-</v>
          </cell>
          <cell r="F929">
            <v>0</v>
          </cell>
          <cell r="G929">
            <v>7929042.5800000001</v>
          </cell>
          <cell r="H929">
            <v>-7929042.5800000001</v>
          </cell>
        </row>
        <row r="930">
          <cell r="C930" t="str">
            <v>440334</v>
          </cell>
          <cell r="D930" t="str">
            <v>440334 Печать проч.рекламных и информационных материалов</v>
          </cell>
          <cell r="E930" t="str">
            <v>100,0-</v>
          </cell>
          <cell r="F930">
            <v>0</v>
          </cell>
          <cell r="G930">
            <v>10446278.77</v>
          </cell>
          <cell r="H930">
            <v>-10446278.77</v>
          </cell>
        </row>
        <row r="931">
          <cell r="C931" t="str">
            <v>440335</v>
          </cell>
          <cell r="D931" t="str">
            <v>440335 Наружная реклама (щиты, перетяжки)</v>
          </cell>
          <cell r="E931" t="str">
            <v>100,0-</v>
          </cell>
          <cell r="F931">
            <v>0</v>
          </cell>
          <cell r="G931">
            <v>13206506.93</v>
          </cell>
          <cell r="H931">
            <v>-13206506.93</v>
          </cell>
        </row>
        <row r="932">
          <cell r="C932" t="str">
            <v>440336</v>
          </cell>
          <cell r="D932" t="str">
            <v>440336 Коммуникации с клиентами (прямые и SMS рассылки)</v>
          </cell>
          <cell r="E932" t="str">
            <v>100,0-</v>
          </cell>
          <cell r="F932">
            <v>0</v>
          </cell>
          <cell r="G932">
            <v>8454113.8699999992</v>
          </cell>
          <cell r="H932">
            <v>-8454113.8699999992</v>
          </cell>
        </row>
        <row r="933">
          <cell r="C933" t="str">
            <v>440337</v>
          </cell>
          <cell r="D933" t="str">
            <v>440337 Корпоративная символика</v>
          </cell>
          <cell r="E933" t="str">
            <v>100,0-</v>
          </cell>
          <cell r="F933">
            <v>0</v>
          </cell>
          <cell r="G933">
            <v>1250613.8999999999</v>
          </cell>
          <cell r="H933">
            <v>-1250613.8999999999</v>
          </cell>
        </row>
        <row r="934">
          <cell r="C934" t="str">
            <v>440338</v>
          </cell>
          <cell r="D934" t="str">
            <v>440338 Заверка сертификатов</v>
          </cell>
          <cell r="E934" t="str">
            <v>100,0-</v>
          </cell>
          <cell r="F934">
            <v>0</v>
          </cell>
          <cell r="G934">
            <v>9500</v>
          </cell>
          <cell r="H934">
            <v>-9500</v>
          </cell>
        </row>
        <row r="935">
          <cell r="C935" t="str">
            <v>440339</v>
          </cell>
          <cell r="D935" t="str">
            <v>440339 Работа со СМИ (публикации, интервью и т.д.)</v>
          </cell>
          <cell r="E935" t="str">
            <v>100,0-</v>
          </cell>
          <cell r="F935">
            <v>0</v>
          </cell>
          <cell r="G935">
            <v>1217356.29</v>
          </cell>
          <cell r="H935">
            <v>-1217356.29</v>
          </cell>
        </row>
        <row r="936">
          <cell r="C936" t="str">
            <v>440340</v>
          </cell>
          <cell r="D936" t="str">
            <v>440340 Прочая реклама</v>
          </cell>
          <cell r="E936">
            <v>0</v>
          </cell>
          <cell r="F936">
            <v>27173536.739999998</v>
          </cell>
          <cell r="G936">
            <v>0</v>
          </cell>
          <cell r="H936">
            <v>27173536.739999998</v>
          </cell>
        </row>
        <row r="937">
          <cell r="C937" t="str">
            <v>440341</v>
          </cell>
          <cell r="D937" t="str">
            <v>440341 Развлекательные мероприятия для покупателей в ТК</v>
          </cell>
          <cell r="E937" t="str">
            <v>100,0-</v>
          </cell>
          <cell r="F937">
            <v>0</v>
          </cell>
          <cell r="G937">
            <v>3188508.2</v>
          </cell>
          <cell r="H937">
            <v>-3188508.2</v>
          </cell>
        </row>
        <row r="938">
          <cell r="C938" t="str">
            <v>440342</v>
          </cell>
          <cell r="D938" t="str">
            <v>440342 Сувенирная продукция для владельцев ДК</v>
          </cell>
          <cell r="E938" t="str">
            <v>100,0-</v>
          </cell>
          <cell r="F938">
            <v>0</v>
          </cell>
          <cell r="G938">
            <v>1301362.79</v>
          </cell>
          <cell r="H938">
            <v>-1301362.79</v>
          </cell>
        </row>
        <row r="939">
          <cell r="C939" t="str">
            <v>440343</v>
          </cell>
          <cell r="D939" t="str">
            <v>440343 Оформление информационных стоек</v>
          </cell>
          <cell r="E939" t="str">
            <v>100,0-</v>
          </cell>
          <cell r="F939">
            <v>0</v>
          </cell>
          <cell r="G939">
            <v>68445</v>
          </cell>
          <cell r="H939">
            <v>-68445</v>
          </cell>
        </row>
        <row r="940">
          <cell r="C940" t="str">
            <v>440350</v>
          </cell>
          <cell r="D940" t="str">
            <v>440350 "Nмлн покупатель"</v>
          </cell>
          <cell r="E940" t="str">
            <v>100,0-</v>
          </cell>
          <cell r="F940">
            <v>0</v>
          </cell>
          <cell r="G940">
            <v>373152.55</v>
          </cell>
          <cell r="H940">
            <v>-373152.55</v>
          </cell>
        </row>
        <row r="941">
          <cell r="C941" t="str">
            <v>440360</v>
          </cell>
          <cell r="D941" t="str">
            <v>440360 Реклама открытия новых комплексов</v>
          </cell>
          <cell r="E941" t="str">
            <v>43,6-</v>
          </cell>
          <cell r="F941">
            <v>4676964.38</v>
          </cell>
          <cell r="G941">
            <v>8287132.6500000004</v>
          </cell>
          <cell r="H941">
            <v>-3610168.27</v>
          </cell>
        </row>
        <row r="942">
          <cell r="C942" t="str">
            <v>440370</v>
          </cell>
          <cell r="D942" t="str">
            <v>440370 PR направление</v>
          </cell>
          <cell r="E942">
            <v>0</v>
          </cell>
          <cell r="F942">
            <v>2505828.11</v>
          </cell>
          <cell r="G942">
            <v>0</v>
          </cell>
          <cell r="H942">
            <v>2505828.11</v>
          </cell>
        </row>
        <row r="943">
          <cell r="C943" t="str">
            <v>440380</v>
          </cell>
          <cell r="D943" t="str">
            <v>440380 Мерчайдайзинг</v>
          </cell>
          <cell r="E943" t="str">
            <v>61,3-</v>
          </cell>
          <cell r="F943">
            <v>404178.7</v>
          </cell>
          <cell r="G943">
            <v>1045521.45</v>
          </cell>
          <cell r="H943">
            <v>-641342.75</v>
          </cell>
        </row>
        <row r="944">
          <cell r="C944" t="str">
            <v>440390</v>
          </cell>
          <cell r="D944" t="str">
            <v>440390 Реклама Дорожные знаки</v>
          </cell>
          <cell r="E944" t="str">
            <v>29,8-</v>
          </cell>
          <cell r="F944">
            <v>1513567</v>
          </cell>
          <cell r="G944">
            <v>2155271.19</v>
          </cell>
          <cell r="H944">
            <v>-641704.18999999994</v>
          </cell>
        </row>
        <row r="945">
          <cell r="C945" t="str">
            <v>440410</v>
          </cell>
          <cell r="D945" t="str">
            <v>440410 Акции для владельцев дисконтных карт</v>
          </cell>
          <cell r="E945" t="str">
            <v>100,0-</v>
          </cell>
          <cell r="F945">
            <v>0</v>
          </cell>
          <cell r="G945">
            <v>24360</v>
          </cell>
          <cell r="H945">
            <v>-24360</v>
          </cell>
        </row>
        <row r="946">
          <cell r="C946" t="str">
            <v>440411</v>
          </cell>
          <cell r="D946" t="str">
            <v>440411 Презентационные мат-лы (буклеты, листовки и пр.)</v>
          </cell>
          <cell r="E946">
            <v>0</v>
          </cell>
          <cell r="F946">
            <v>720751.08</v>
          </cell>
          <cell r="G946">
            <v>0</v>
          </cell>
          <cell r="H946">
            <v>720751.08</v>
          </cell>
        </row>
        <row r="947">
          <cell r="C947" t="str">
            <v>440412</v>
          </cell>
          <cell r="D947" t="str">
            <v>440412 Акции по привлечению покупателей</v>
          </cell>
          <cell r="E947" t="str">
            <v>100,0-</v>
          </cell>
          <cell r="F947">
            <v>0</v>
          </cell>
          <cell r="G947">
            <v>3623877.69</v>
          </cell>
          <cell r="H947">
            <v>-3623877.69</v>
          </cell>
        </row>
        <row r="948">
          <cell r="C948" t="str">
            <v>440413</v>
          </cell>
          <cell r="D948" t="str">
            <v>440413 Купоны для розничных покупателей</v>
          </cell>
          <cell r="E948">
            <v>0</v>
          </cell>
          <cell r="F948">
            <v>1444400</v>
          </cell>
          <cell r="G948">
            <v>0</v>
          </cell>
          <cell r="H948">
            <v>1444400</v>
          </cell>
        </row>
        <row r="949">
          <cell r="C949" t="str">
            <v>440414</v>
          </cell>
          <cell r="D949" t="str">
            <v>440414 Подарки</v>
          </cell>
          <cell r="E949" t="str">
            <v>99,7-</v>
          </cell>
          <cell r="F949">
            <v>4841.1099999999997</v>
          </cell>
          <cell r="G949">
            <v>1394012</v>
          </cell>
          <cell r="H949">
            <v>-1389170.89</v>
          </cell>
        </row>
        <row r="950">
          <cell r="C950" t="str">
            <v>440415</v>
          </cell>
          <cell r="D950" t="str">
            <v>440415 Обслуживание радиотрансляций в ТК</v>
          </cell>
          <cell r="E950" t="str">
            <v>100,0-</v>
          </cell>
          <cell r="F950">
            <v>0</v>
          </cell>
          <cell r="G950">
            <v>425423.74</v>
          </cell>
          <cell r="H950">
            <v>-425423.74</v>
          </cell>
        </row>
        <row r="951">
          <cell r="C951" t="str">
            <v>440416</v>
          </cell>
          <cell r="D951" t="str">
            <v>440416 Маркетинговые исследования</v>
          </cell>
          <cell r="E951" t="str">
            <v>100,0-</v>
          </cell>
          <cell r="F951">
            <v>0</v>
          </cell>
          <cell r="G951">
            <v>3717668.11</v>
          </cell>
          <cell r="H951">
            <v>-3717668.11</v>
          </cell>
        </row>
        <row r="952">
          <cell r="C952" t="str">
            <v>440418</v>
          </cell>
          <cell r="D952" t="str">
            <v>440418 Списание накопл.бонуса частной марки</v>
          </cell>
          <cell r="E952">
            <v>0</v>
          </cell>
          <cell r="F952">
            <v>0</v>
          </cell>
          <cell r="G952">
            <v>0</v>
          </cell>
          <cell r="H952">
            <v>0</v>
          </cell>
        </row>
        <row r="953">
          <cell r="C953" t="str">
            <v>440420</v>
          </cell>
          <cell r="D953" t="str">
            <v>440420 Опросы в магазинах</v>
          </cell>
          <cell r="E953" t="str">
            <v>381,7</v>
          </cell>
          <cell r="F953">
            <v>57808.87</v>
          </cell>
          <cell r="G953">
            <v>12000</v>
          </cell>
          <cell r="H953">
            <v>45808.87</v>
          </cell>
        </row>
        <row r="954">
          <cell r="C954" t="str">
            <v>440421</v>
          </cell>
          <cell r="D954" t="str">
            <v>440421 Обслуживание рекламоносителей</v>
          </cell>
          <cell r="E954" t="str">
            <v>100,0-</v>
          </cell>
          <cell r="F954">
            <v>0</v>
          </cell>
          <cell r="G954">
            <v>2254132.54</v>
          </cell>
          <cell r="H954">
            <v>-2254132.54</v>
          </cell>
        </row>
        <row r="955">
          <cell r="C955" t="str">
            <v>440422</v>
          </cell>
          <cell r="D955" t="str">
            <v>440422 Дегустация ГП (с/с)</v>
          </cell>
          <cell r="E955">
            <v>0</v>
          </cell>
          <cell r="F955">
            <v>0</v>
          </cell>
          <cell r="G955">
            <v>0</v>
          </cell>
          <cell r="H955">
            <v>0</v>
          </cell>
        </row>
        <row r="956">
          <cell r="C956" t="str">
            <v>440423</v>
          </cell>
          <cell r="D956" t="str">
            <v>440423 Дегустация ГП (не прин. НДС в цене реал.)</v>
          </cell>
          <cell r="E956">
            <v>0</v>
          </cell>
          <cell r="F956">
            <v>0</v>
          </cell>
          <cell r="G956">
            <v>0</v>
          </cell>
          <cell r="H956">
            <v>0</v>
          </cell>
        </row>
        <row r="957">
          <cell r="C957" t="str">
            <v>440430</v>
          </cell>
          <cell r="D957" t="str">
            <v>440430 Обслуживание БД по владельцам дисконтных карт</v>
          </cell>
          <cell r="E957">
            <v>0</v>
          </cell>
          <cell r="F957">
            <v>4435134.04</v>
          </cell>
          <cell r="G957">
            <v>0</v>
          </cell>
          <cell r="H957">
            <v>4435134.04</v>
          </cell>
        </row>
        <row r="958">
          <cell r="C958" t="str">
            <v>440431</v>
          </cell>
          <cell r="D958" t="str">
            <v>440431 Дисконтные карты</v>
          </cell>
          <cell r="E958" t="str">
            <v>324,4</v>
          </cell>
          <cell r="F958">
            <v>637711.19999999995</v>
          </cell>
          <cell r="G958">
            <v>-284234.45</v>
          </cell>
          <cell r="H958">
            <v>921945.65</v>
          </cell>
        </row>
        <row r="959">
          <cell r="C959" t="str">
            <v>440432</v>
          </cell>
          <cell r="D959" t="str">
            <v>440432 Анкеты для дисконтных карт</v>
          </cell>
          <cell r="E959" t="str">
            <v>42,1-</v>
          </cell>
          <cell r="F959">
            <v>228800.8</v>
          </cell>
          <cell r="G959">
            <v>395049.51</v>
          </cell>
          <cell r="H959">
            <v>-166248.71</v>
          </cell>
        </row>
        <row r="960">
          <cell r="C960" t="str">
            <v>440510</v>
          </cell>
          <cell r="D960" t="str">
            <v>440510 Акты списания брака - food</v>
          </cell>
          <cell r="E960" t="str">
            <v>58,2-</v>
          </cell>
          <cell r="F960">
            <v>5241926.1900000004</v>
          </cell>
          <cell r="G960">
            <v>12548929.880000001</v>
          </cell>
          <cell r="H960">
            <v>-7307003.6900000004</v>
          </cell>
        </row>
        <row r="961">
          <cell r="C961" t="str">
            <v>440511</v>
          </cell>
          <cell r="D961" t="str">
            <v>440511 Акты списания брака - фрукты, овощи</v>
          </cell>
          <cell r="E961" t="str">
            <v>49,8-</v>
          </cell>
          <cell r="F961">
            <v>8455342.5999999996</v>
          </cell>
          <cell r="G961">
            <v>16836090.93</v>
          </cell>
          <cell r="H961">
            <v>-8380748.3300000001</v>
          </cell>
        </row>
        <row r="962">
          <cell r="C962" t="str">
            <v>440512</v>
          </cell>
          <cell r="D962" t="str">
            <v>440512 Акты списания брака - non-food</v>
          </cell>
          <cell r="E962" t="str">
            <v>49,6-</v>
          </cell>
          <cell r="F962">
            <v>1786458.58</v>
          </cell>
          <cell r="G962">
            <v>3543458.82</v>
          </cell>
          <cell r="H962">
            <v>-1757000.24</v>
          </cell>
        </row>
        <row r="963">
          <cell r="C963" t="str">
            <v>440513</v>
          </cell>
          <cell r="D963" t="str">
            <v>440513 Акты списания товаров в производство</v>
          </cell>
          <cell r="E963" t="str">
            <v>38 004,7</v>
          </cell>
          <cell r="F963">
            <v>980890.17</v>
          </cell>
          <cell r="G963">
            <v>2574.1999999999998</v>
          </cell>
          <cell r="H963">
            <v>978315.97</v>
          </cell>
        </row>
        <row r="964">
          <cell r="C964" t="str">
            <v>440514</v>
          </cell>
          <cell r="D964" t="str">
            <v>440514 Благотворительность товарными запасами (брак)</v>
          </cell>
          <cell r="E964" t="str">
            <v>100,0-</v>
          </cell>
          <cell r="F964">
            <v>0</v>
          </cell>
          <cell r="G964">
            <v>781141.75</v>
          </cell>
          <cell r="H964">
            <v>-781141.75</v>
          </cell>
        </row>
        <row r="965">
          <cell r="C965" t="str">
            <v>440515</v>
          </cell>
          <cell r="D965" t="str">
            <v>440515 Списание ГП с истекшим сроком годности</v>
          </cell>
          <cell r="E965">
            <v>0</v>
          </cell>
          <cell r="F965">
            <v>0</v>
          </cell>
          <cell r="G965">
            <v>0</v>
          </cell>
          <cell r="H965">
            <v>0</v>
          </cell>
        </row>
        <row r="966">
          <cell r="C966" t="str">
            <v>440520</v>
          </cell>
          <cell r="D966" t="str">
            <v>440520 Расходы на приобретения сертификатов</v>
          </cell>
          <cell r="E966" t="str">
            <v>75,7</v>
          </cell>
          <cell r="F966">
            <v>115800.38</v>
          </cell>
          <cell r="G966">
            <v>65901.63</v>
          </cell>
          <cell r="H966">
            <v>49898.75</v>
          </cell>
        </row>
        <row r="967">
          <cell r="C967" t="str">
            <v>440530</v>
          </cell>
          <cell r="D967" t="str">
            <v>440530 Прочие коммерческие расходы</v>
          </cell>
          <cell r="E967">
            <v>0</v>
          </cell>
          <cell r="F967">
            <v>114400.8</v>
          </cell>
          <cell r="G967">
            <v>0</v>
          </cell>
          <cell r="H967">
            <v>114400.8</v>
          </cell>
        </row>
        <row r="968">
          <cell r="C968" t="str">
            <v>450110</v>
          </cell>
          <cell r="D968" t="str">
            <v>450110 Охранные предприятия</v>
          </cell>
          <cell r="E968" t="str">
            <v>45,5-</v>
          </cell>
          <cell r="F968">
            <v>40554159.659999996</v>
          </cell>
          <cell r="G968">
            <v>74438719.980000004</v>
          </cell>
          <cell r="H968">
            <v>-33884560.32</v>
          </cell>
        </row>
        <row r="969">
          <cell r="C969" t="str">
            <v>450210</v>
          </cell>
          <cell r="D969" t="str">
            <v>450210 Проценты по кредитам</v>
          </cell>
          <cell r="E969" t="str">
            <v>36,0-</v>
          </cell>
          <cell r="F969">
            <v>129031370.98999999</v>
          </cell>
          <cell r="G969">
            <v>201498314.75</v>
          </cell>
          <cell r="H969">
            <v>-72466943.760000005</v>
          </cell>
        </row>
        <row r="970">
          <cell r="C970" t="str">
            <v>450310</v>
          </cell>
          <cell r="D970" t="str">
            <v>450310 Налог на имущество</v>
          </cell>
          <cell r="E970" t="str">
            <v>57,5-</v>
          </cell>
          <cell r="F970">
            <v>11414379.800000001</v>
          </cell>
          <cell r="G970">
            <v>26833092.640000001</v>
          </cell>
          <cell r="H970">
            <v>-15418712.84</v>
          </cell>
        </row>
        <row r="971">
          <cell r="C971" t="str">
            <v>450320</v>
          </cell>
          <cell r="D971" t="str">
            <v>450320 Налог на прибыль</v>
          </cell>
          <cell r="E971" t="str">
            <v>98,4-</v>
          </cell>
          <cell r="F971">
            <v>2475710</v>
          </cell>
          <cell r="G971">
            <v>154338037.36000001</v>
          </cell>
          <cell r="H971">
            <v>-151862327.36000001</v>
          </cell>
        </row>
        <row r="972">
          <cell r="C972" t="str">
            <v>450330</v>
          </cell>
          <cell r="D972" t="str">
            <v>450330 Налоги от ФЗП</v>
          </cell>
          <cell r="E972" t="str">
            <v>94,1</v>
          </cell>
          <cell r="F972">
            <v>47652089.990000002</v>
          </cell>
          <cell r="G972">
            <v>24555256.82</v>
          </cell>
          <cell r="H972">
            <v>23096833.170000002</v>
          </cell>
        </row>
        <row r="973">
          <cell r="C973" t="str">
            <v>450331</v>
          </cell>
          <cell r="D973" t="str">
            <v>450331 НДФЛ в расходах</v>
          </cell>
          <cell r="E973" t="str">
            <v>100,0-</v>
          </cell>
          <cell r="F973">
            <v>0</v>
          </cell>
          <cell r="G973">
            <v>45715872.420000002</v>
          </cell>
          <cell r="H973">
            <v>-45715872.420000002</v>
          </cell>
        </row>
        <row r="974">
          <cell r="C974" t="str">
            <v>450332</v>
          </cell>
          <cell r="D974" t="str">
            <v>450332 ЕСН по начислению в ФСС</v>
          </cell>
          <cell r="E974" t="str">
            <v>100,0-</v>
          </cell>
          <cell r="F974">
            <v>0</v>
          </cell>
          <cell r="G974">
            <v>11144043.560000001</v>
          </cell>
          <cell r="H974">
            <v>-11144043.560000001</v>
          </cell>
        </row>
        <row r="975">
          <cell r="C975" t="str">
            <v>450333</v>
          </cell>
          <cell r="D975" t="str">
            <v>450333 ЕСН по начислению в ФБ</v>
          </cell>
          <cell r="E975" t="str">
            <v>100,0-</v>
          </cell>
          <cell r="F975">
            <v>0</v>
          </cell>
          <cell r="G975">
            <v>21088269.010000002</v>
          </cell>
          <cell r="H975">
            <v>-21088269.010000002</v>
          </cell>
        </row>
        <row r="976">
          <cell r="C976" t="str">
            <v>450334</v>
          </cell>
          <cell r="D976" t="str">
            <v>450334 Страховая часть трудовой пенсии</v>
          </cell>
          <cell r="E976" t="str">
            <v>100,0-</v>
          </cell>
          <cell r="F976">
            <v>0</v>
          </cell>
          <cell r="G976">
            <v>38387121.869999997</v>
          </cell>
          <cell r="H976">
            <v>-38387121.869999997</v>
          </cell>
        </row>
        <row r="977">
          <cell r="C977" t="str">
            <v>450335</v>
          </cell>
          <cell r="D977" t="str">
            <v>450335 Накопительная часть трудовой пенсии</v>
          </cell>
          <cell r="E977" t="str">
            <v>100,0-</v>
          </cell>
          <cell r="F977">
            <v>0</v>
          </cell>
          <cell r="G977">
            <v>10314075.84</v>
          </cell>
          <cell r="H977">
            <v>-10314075.84</v>
          </cell>
        </row>
        <row r="978">
          <cell r="C978" t="str">
            <v>450336</v>
          </cell>
          <cell r="D978" t="str">
            <v>450336 Фед. Фонд обязательного медицинского страхования</v>
          </cell>
          <cell r="E978" t="str">
            <v>100,0-</v>
          </cell>
          <cell r="F978">
            <v>0</v>
          </cell>
          <cell r="G978">
            <v>2791082.56</v>
          </cell>
          <cell r="H978">
            <v>-2791082.56</v>
          </cell>
        </row>
        <row r="979">
          <cell r="C979" t="str">
            <v>450337</v>
          </cell>
          <cell r="D979" t="str">
            <v>450337 Террит. фонд обязательного мед. страхования</v>
          </cell>
          <cell r="E979" t="str">
            <v>100,0-</v>
          </cell>
          <cell r="F979">
            <v>0</v>
          </cell>
          <cell r="G979">
            <v>6976441.8200000003</v>
          </cell>
          <cell r="H979">
            <v>-6976441.8200000003</v>
          </cell>
        </row>
        <row r="980">
          <cell r="C980" t="str">
            <v>450338</v>
          </cell>
          <cell r="D980" t="str">
            <v>450338 Взносы на ССН Сл. на пр-ве</v>
          </cell>
          <cell r="E980" t="str">
            <v>100,0-</v>
          </cell>
          <cell r="F980">
            <v>0</v>
          </cell>
          <cell r="G980">
            <v>780453.26</v>
          </cell>
          <cell r="H980">
            <v>-780453.26</v>
          </cell>
        </row>
        <row r="981">
          <cell r="C981" t="str">
            <v>450340</v>
          </cell>
          <cell r="D981" t="str">
            <v>450340 НДС уплаченный</v>
          </cell>
          <cell r="E981">
            <v>0</v>
          </cell>
          <cell r="F981">
            <v>10040747.18</v>
          </cell>
          <cell r="G981">
            <v>0</v>
          </cell>
          <cell r="H981">
            <v>10040747.18</v>
          </cell>
        </row>
        <row r="982">
          <cell r="C982" t="str">
            <v>450350</v>
          </cell>
          <cell r="D982" t="str">
            <v>450350 Налоги прочие</v>
          </cell>
          <cell r="E982" t="str">
            <v>75,7-</v>
          </cell>
          <cell r="F982">
            <v>2967453</v>
          </cell>
          <cell r="G982">
            <v>12231042.289999999</v>
          </cell>
          <cell r="H982">
            <v>-9263589.2899999991</v>
          </cell>
        </row>
        <row r="983">
          <cell r="C983" t="str">
            <v>450355</v>
          </cell>
          <cell r="D983" t="str">
            <v>450355 Штрафы по налогам</v>
          </cell>
          <cell r="E983">
            <v>0</v>
          </cell>
          <cell r="F983">
            <v>0</v>
          </cell>
          <cell r="G983">
            <v>0</v>
          </cell>
          <cell r="H983">
            <v>0</v>
          </cell>
        </row>
        <row r="984">
          <cell r="C984" t="str">
            <v>450360</v>
          </cell>
          <cell r="D984" t="str">
            <v>450360 Налоги и сборы по экологии</v>
          </cell>
          <cell r="E984" t="str">
            <v>100,0-</v>
          </cell>
          <cell r="F984">
            <v>0</v>
          </cell>
          <cell r="G984">
            <v>62793.5</v>
          </cell>
          <cell r="H984">
            <v>-62793.5</v>
          </cell>
        </row>
        <row r="985">
          <cell r="C985" t="str">
            <v>450370</v>
          </cell>
          <cell r="D985" t="str">
            <v>450370 Налог на землю</v>
          </cell>
          <cell r="E985" t="str">
            <v>100,0-</v>
          </cell>
          <cell r="F985">
            <v>0</v>
          </cell>
          <cell r="G985">
            <v>6151617</v>
          </cell>
          <cell r="H985">
            <v>-6151617</v>
          </cell>
        </row>
        <row r="986">
          <cell r="C986" t="str">
            <v>450390</v>
          </cell>
          <cell r="D986" t="str">
            <v>450390 Налог с чистой прибыли</v>
          </cell>
          <cell r="E986">
            <v>0</v>
          </cell>
          <cell r="F986">
            <v>0</v>
          </cell>
          <cell r="G986">
            <v>0</v>
          </cell>
          <cell r="H986">
            <v>0</v>
          </cell>
        </row>
        <row r="987">
          <cell r="C987" t="str">
            <v>450410</v>
          </cell>
          <cell r="D987" t="str">
            <v>450410 Убытки по результатам ПИ</v>
          </cell>
          <cell r="E987" t="str">
            <v>6,5</v>
          </cell>
          <cell r="F987">
            <v>46697192.509999998</v>
          </cell>
          <cell r="G987">
            <v>43839179.689999998</v>
          </cell>
          <cell r="H987">
            <v>2858012.82</v>
          </cell>
        </row>
        <row r="988">
          <cell r="C988" t="str">
            <v>450411</v>
          </cell>
          <cell r="D988" t="str">
            <v>450411 Убытки от инвентаризации ОС</v>
          </cell>
          <cell r="E988" t="str">
            <v>56,1-</v>
          </cell>
          <cell r="F988">
            <v>1934799.82</v>
          </cell>
          <cell r="G988">
            <v>4403309.05</v>
          </cell>
          <cell r="H988">
            <v>-2468509.23</v>
          </cell>
        </row>
        <row r="989">
          <cell r="C989" t="str">
            <v>450412</v>
          </cell>
          <cell r="D989" t="str">
            <v>450412 Убытки по результатам ПИ производства</v>
          </cell>
          <cell r="E989">
            <v>0</v>
          </cell>
          <cell r="F989">
            <v>6013867</v>
          </cell>
          <cell r="G989">
            <v>0</v>
          </cell>
          <cell r="H989">
            <v>6013867</v>
          </cell>
        </row>
        <row r="990">
          <cell r="C990" t="str">
            <v>450413</v>
          </cell>
          <cell r="D990" t="str">
            <v>450413 Убытки от инвентаризации ОС</v>
          </cell>
          <cell r="E990">
            <v>0</v>
          </cell>
          <cell r="F990">
            <v>0</v>
          </cell>
          <cell r="G990">
            <v>0</v>
          </cell>
          <cell r="H990">
            <v>0</v>
          </cell>
        </row>
        <row r="991">
          <cell r="C991" t="str">
            <v>450414</v>
          </cell>
          <cell r="D991" t="str">
            <v>450414 Излишки по рез.ПИ производства</v>
          </cell>
          <cell r="E991">
            <v>0</v>
          </cell>
          <cell r="F991">
            <v>0</v>
          </cell>
          <cell r="G991">
            <v>0</v>
          </cell>
          <cell r="H991">
            <v>0</v>
          </cell>
        </row>
        <row r="992">
          <cell r="C992" t="str">
            <v>460100</v>
          </cell>
          <cell r="D992" t="str">
            <v>460100 Ремонтные работы</v>
          </cell>
          <cell r="E992" t="str">
            <v>100,0-</v>
          </cell>
          <cell r="F992">
            <v>0</v>
          </cell>
          <cell r="G992">
            <v>69761540.650000006</v>
          </cell>
          <cell r="H992">
            <v>-69761540.650000006</v>
          </cell>
        </row>
        <row r="993">
          <cell r="C993" t="str">
            <v>460150</v>
          </cell>
          <cell r="D993" t="str">
            <v>460150 Строительные работы</v>
          </cell>
          <cell r="E993" t="str">
            <v>100,0-</v>
          </cell>
          <cell r="F993">
            <v>0</v>
          </cell>
          <cell r="G993">
            <v>164476149.27000001</v>
          </cell>
          <cell r="H993">
            <v>-164476149.27000001</v>
          </cell>
        </row>
        <row r="994">
          <cell r="C994" t="str">
            <v>460200</v>
          </cell>
          <cell r="D994" t="str">
            <v>460200 Рекламные работы</v>
          </cell>
          <cell r="E994" t="str">
            <v>100,0-</v>
          </cell>
          <cell r="F994">
            <v>0</v>
          </cell>
          <cell r="G994">
            <v>77245605.069999993</v>
          </cell>
          <cell r="H994">
            <v>-77245605.069999993</v>
          </cell>
        </row>
        <row r="995">
          <cell r="C995" t="str">
            <v>460250</v>
          </cell>
          <cell r="D995" t="str">
            <v>460250 Аренда (реклассификация)</v>
          </cell>
          <cell r="E995">
            <v>0</v>
          </cell>
          <cell r="F995">
            <v>0</v>
          </cell>
          <cell r="G995">
            <v>0</v>
          </cell>
          <cell r="H995">
            <v>0</v>
          </cell>
        </row>
        <row r="996">
          <cell r="C996" t="str">
            <v>460300</v>
          </cell>
          <cell r="D996" t="str">
            <v>460300 Маркетинговые работы</v>
          </cell>
          <cell r="E996" t="str">
            <v>100,0-</v>
          </cell>
          <cell r="F996">
            <v>0</v>
          </cell>
          <cell r="G996">
            <v>32140313.23</v>
          </cell>
          <cell r="H996">
            <v>-32140313.23</v>
          </cell>
        </row>
        <row r="997">
          <cell r="C997" t="str">
            <v>460400</v>
          </cell>
          <cell r="D997" t="str">
            <v>460400 Консультационные услуги, услуги по внедрению ПО</v>
          </cell>
          <cell r="E997" t="str">
            <v>100,0-</v>
          </cell>
          <cell r="F997">
            <v>0</v>
          </cell>
          <cell r="G997">
            <v>136604784.00999999</v>
          </cell>
          <cell r="H997">
            <v>-136604784.00999999</v>
          </cell>
        </row>
        <row r="998">
          <cell r="C998" t="str">
            <v>460500</v>
          </cell>
          <cell r="D998" t="str">
            <v>460500 Отклонения в стоимости товара, списанные в с-сть</v>
          </cell>
          <cell r="E998" t="str">
            <v>100,0-</v>
          </cell>
          <cell r="F998">
            <v>0</v>
          </cell>
          <cell r="G998">
            <v>129564080.95</v>
          </cell>
          <cell r="H998">
            <v>-129564080.95</v>
          </cell>
        </row>
        <row r="999">
          <cell r="C999" t="str">
            <v>460550</v>
          </cell>
          <cell r="D999" t="str">
            <v>460550 ТМЦ</v>
          </cell>
          <cell r="E999" t="str">
            <v>100,0-</v>
          </cell>
          <cell r="F999">
            <v>0</v>
          </cell>
          <cell r="G999">
            <v>6231038.0099999998</v>
          </cell>
          <cell r="H999">
            <v>-6231038.0099999998</v>
          </cell>
        </row>
        <row r="1000">
          <cell r="C1000" t="str">
            <v>460600</v>
          </cell>
          <cell r="D1000" t="str">
            <v>460600 Проценты по выданным займам</v>
          </cell>
          <cell r="E1000" t="str">
            <v>100,0</v>
          </cell>
          <cell r="F1000">
            <v>0</v>
          </cell>
          <cell r="G1000">
            <v>-3568157.16</v>
          </cell>
          <cell r="H1000">
            <v>3568157.16</v>
          </cell>
        </row>
        <row r="1001">
          <cell r="C1001" t="str">
            <v>488010</v>
          </cell>
          <cell r="D1001" t="str">
            <v>488010 Амортизация здания</v>
          </cell>
          <cell r="E1001">
            <v>0</v>
          </cell>
          <cell r="F1001">
            <v>0</v>
          </cell>
          <cell r="G1001">
            <v>0</v>
          </cell>
          <cell r="H1001">
            <v>0</v>
          </cell>
        </row>
        <row r="1002">
          <cell r="C1002" t="str">
            <v>488015</v>
          </cell>
          <cell r="D1002" t="str">
            <v>488015 Амортизация здания Отклонение</v>
          </cell>
          <cell r="E1002">
            <v>0</v>
          </cell>
          <cell r="F1002">
            <v>0</v>
          </cell>
          <cell r="G1002">
            <v>0</v>
          </cell>
          <cell r="H1002">
            <v>0</v>
          </cell>
        </row>
        <row r="1003">
          <cell r="C1003" t="str">
            <v>488020</v>
          </cell>
          <cell r="D1003" t="str">
            <v>488020 Амортизация производственного оборудования</v>
          </cell>
          <cell r="E1003">
            <v>0</v>
          </cell>
          <cell r="F1003">
            <v>0</v>
          </cell>
          <cell r="G1003">
            <v>0</v>
          </cell>
          <cell r="H1003">
            <v>0</v>
          </cell>
        </row>
        <row r="1004">
          <cell r="C1004" t="str">
            <v>488025</v>
          </cell>
          <cell r="D1004" t="str">
            <v>488025 АмортизацияПроизводственногоОборудованияОтклонение</v>
          </cell>
          <cell r="E1004">
            <v>0</v>
          </cell>
          <cell r="F1004">
            <v>0</v>
          </cell>
          <cell r="G1004">
            <v>0</v>
          </cell>
          <cell r="H1004">
            <v>0</v>
          </cell>
        </row>
        <row r="1005">
          <cell r="C1005" t="str">
            <v>488030</v>
          </cell>
          <cell r="D1005" t="str">
            <v>488030 Амортизация  оборудования</v>
          </cell>
          <cell r="E1005">
            <v>0</v>
          </cell>
          <cell r="F1005">
            <v>0</v>
          </cell>
          <cell r="G1005">
            <v>0</v>
          </cell>
          <cell r="H1005">
            <v>0</v>
          </cell>
        </row>
        <row r="1006">
          <cell r="C1006" t="str">
            <v>488035</v>
          </cell>
          <cell r="D1006" t="str">
            <v>488035 Амортизация  оборудования отклонение</v>
          </cell>
          <cell r="E1006">
            <v>0</v>
          </cell>
          <cell r="F1006">
            <v>0</v>
          </cell>
          <cell r="G1006">
            <v>0</v>
          </cell>
          <cell r="H1006">
            <v>0</v>
          </cell>
        </row>
        <row r="1007">
          <cell r="C1007" t="str">
            <v>488040</v>
          </cell>
          <cell r="D1007" t="str">
            <v>488040 Амортизация - класс оценки 201</v>
          </cell>
          <cell r="E1007">
            <v>0</v>
          </cell>
          <cell r="F1007">
            <v>0</v>
          </cell>
          <cell r="G1007">
            <v>0</v>
          </cell>
          <cell r="H1007">
            <v>0</v>
          </cell>
        </row>
        <row r="1008">
          <cell r="C1008" t="str">
            <v>488045</v>
          </cell>
          <cell r="D1008" t="str">
            <v>488045 Амортизация - класс оценки 201Отклонение</v>
          </cell>
          <cell r="E1008">
            <v>0</v>
          </cell>
          <cell r="F1008">
            <v>0</v>
          </cell>
          <cell r="G1008">
            <v>0</v>
          </cell>
          <cell r="H1008">
            <v>0</v>
          </cell>
        </row>
        <row r="1009">
          <cell r="C1009" t="str">
            <v>489010</v>
          </cell>
          <cell r="D1009" t="str">
            <v>489010 Амортизация производственного оборудования</v>
          </cell>
          <cell r="E1009" t="str">
            <v>1,3-</v>
          </cell>
          <cell r="F1009">
            <v>13373218.48</v>
          </cell>
          <cell r="G1009">
            <v>13544992.210000001</v>
          </cell>
          <cell r="H1009">
            <v>-171773.73</v>
          </cell>
        </row>
        <row r="1010">
          <cell r="C1010" t="str">
            <v>489020</v>
          </cell>
          <cell r="D1010" t="str">
            <v>489020 Амортизация офисного оборудования</v>
          </cell>
          <cell r="E1010" t="str">
            <v>40,4-</v>
          </cell>
          <cell r="F1010">
            <v>9715433.4000000004</v>
          </cell>
          <cell r="G1010">
            <v>16307514.779999999</v>
          </cell>
          <cell r="H1010">
            <v>-6592081.3799999999</v>
          </cell>
        </row>
        <row r="1011">
          <cell r="C1011" t="str">
            <v>489030</v>
          </cell>
          <cell r="D1011" t="str">
            <v>489030 Aмортизация холодильного оборудования</v>
          </cell>
          <cell r="E1011" t="str">
            <v>32,9-</v>
          </cell>
          <cell r="F1011">
            <v>9808246.4900000002</v>
          </cell>
          <cell r="G1011">
            <v>14608291.130000001</v>
          </cell>
          <cell r="H1011">
            <v>-4800044.6399999997</v>
          </cell>
        </row>
        <row r="1012">
          <cell r="C1012" t="str">
            <v>489040</v>
          </cell>
          <cell r="D1012" t="str">
            <v>489040 Амортизация оргтехники</v>
          </cell>
          <cell r="E1012" t="str">
            <v>30,4-</v>
          </cell>
          <cell r="F1012">
            <v>26747044.210000001</v>
          </cell>
          <cell r="G1012">
            <v>38456251.710000001</v>
          </cell>
          <cell r="H1012">
            <v>-11709207.5</v>
          </cell>
        </row>
        <row r="1013">
          <cell r="C1013" t="str">
            <v>489050</v>
          </cell>
          <cell r="D1013" t="str">
            <v>489050 Амортизация оборудование котельной</v>
          </cell>
          <cell r="E1013" t="str">
            <v>21,6-</v>
          </cell>
          <cell r="F1013">
            <v>2656821.61</v>
          </cell>
          <cell r="G1013">
            <v>3389145.12</v>
          </cell>
          <cell r="H1013">
            <v>-732323.51</v>
          </cell>
        </row>
        <row r="1014">
          <cell r="C1014" t="str">
            <v>489060</v>
          </cell>
          <cell r="D1014" t="str">
            <v>489060 Амортизация - класс оценки 60</v>
          </cell>
          <cell r="E1014" t="str">
            <v>22,0-</v>
          </cell>
          <cell r="F1014">
            <v>14113613.99</v>
          </cell>
          <cell r="G1014">
            <v>18100835.969999999</v>
          </cell>
          <cell r="H1014">
            <v>-3987221.98</v>
          </cell>
        </row>
        <row r="1015">
          <cell r="C1015" t="str">
            <v>489061</v>
          </cell>
          <cell r="D1015" t="str">
            <v>489061 Амортизация автотранспорта</v>
          </cell>
          <cell r="E1015">
            <v>0</v>
          </cell>
          <cell r="F1015">
            <v>0</v>
          </cell>
          <cell r="G1015">
            <v>0</v>
          </cell>
          <cell r="H1015">
            <v>0</v>
          </cell>
        </row>
        <row r="1016">
          <cell r="C1016" t="str">
            <v>489070</v>
          </cell>
          <cell r="D1016" t="str">
            <v>489070 Амортизация грузовых стеллажей</v>
          </cell>
          <cell r="E1016" t="str">
            <v>35,7-</v>
          </cell>
          <cell r="F1016">
            <v>8733463.3300000001</v>
          </cell>
          <cell r="G1016">
            <v>13584603.35</v>
          </cell>
          <cell r="H1016">
            <v>-4851140.0199999996</v>
          </cell>
        </row>
        <row r="1017">
          <cell r="C1017" t="str">
            <v>489080</v>
          </cell>
          <cell r="D1017" t="str">
            <v>489080 Амортизация аксессуаров</v>
          </cell>
          <cell r="E1017" t="str">
            <v>36,1-</v>
          </cell>
          <cell r="F1017">
            <v>4001321.16</v>
          </cell>
          <cell r="G1017">
            <v>6263379.4500000002</v>
          </cell>
          <cell r="H1017">
            <v>-2262058.29</v>
          </cell>
        </row>
        <row r="1018">
          <cell r="C1018" t="str">
            <v>489090</v>
          </cell>
          <cell r="D1018" t="str">
            <v>489090 Амортизация проч.спец.оборудования</v>
          </cell>
          <cell r="E1018" t="str">
            <v>66,9-</v>
          </cell>
          <cell r="F1018">
            <v>3620920.63</v>
          </cell>
          <cell r="G1018">
            <v>10925051.539999999</v>
          </cell>
          <cell r="H1018">
            <v>-7304130.9100000001</v>
          </cell>
        </row>
        <row r="1019">
          <cell r="C1019" t="str">
            <v>489101</v>
          </cell>
          <cell r="D1019" t="str">
            <v>489101 Амортизация здания</v>
          </cell>
          <cell r="E1019" t="str">
            <v>37,0-</v>
          </cell>
          <cell r="F1019">
            <v>86057785.900000006</v>
          </cell>
          <cell r="G1019">
            <v>136614942.13999999</v>
          </cell>
          <cell r="H1019">
            <v>-50557156.240000002</v>
          </cell>
        </row>
        <row r="1020">
          <cell r="C1020" t="str">
            <v>489120</v>
          </cell>
          <cell r="D1020" t="str">
            <v>489120 Амортизация  новых ОС до 10000 руб</v>
          </cell>
          <cell r="E1020">
            <v>0</v>
          </cell>
          <cell r="F1020">
            <v>0</v>
          </cell>
          <cell r="G1020">
            <v>0</v>
          </cell>
          <cell r="H1020">
            <v>0</v>
          </cell>
        </row>
        <row r="1021">
          <cell r="C1021" t="str">
            <v>489201</v>
          </cell>
          <cell r="D1021" t="str">
            <v>489201 Амортизация - класс оценки 201</v>
          </cell>
          <cell r="E1021" t="str">
            <v>44,6-</v>
          </cell>
          <cell r="F1021">
            <v>11530551.32</v>
          </cell>
          <cell r="G1021">
            <v>20806838.140000001</v>
          </cell>
          <cell r="H1021">
            <v>-9276286.8200000003</v>
          </cell>
        </row>
        <row r="1022">
          <cell r="C1022" t="str">
            <v>489202</v>
          </cell>
          <cell r="D1022" t="str">
            <v>489202 Амортизация - класс оценки 202</v>
          </cell>
          <cell r="E1022" t="str">
            <v>100,0-</v>
          </cell>
          <cell r="F1022">
            <v>0</v>
          </cell>
          <cell r="G1022">
            <v>3627.57</v>
          </cell>
          <cell r="H1022">
            <v>-3627.57</v>
          </cell>
        </row>
        <row r="1023">
          <cell r="C1023" t="str">
            <v>489203</v>
          </cell>
          <cell r="D1023" t="str">
            <v>489203 Амортизация - класс оценки 203</v>
          </cell>
          <cell r="E1023">
            <v>0</v>
          </cell>
          <cell r="F1023">
            <v>0</v>
          </cell>
          <cell r="G1023">
            <v>0</v>
          </cell>
          <cell r="H1023">
            <v>0</v>
          </cell>
        </row>
        <row r="1024">
          <cell r="C1024" t="str">
            <v>489204</v>
          </cell>
          <cell r="D1024" t="str">
            <v>489204 Амортизация - класс оценки 204</v>
          </cell>
          <cell r="E1024">
            <v>0</v>
          </cell>
          <cell r="F1024">
            <v>0</v>
          </cell>
          <cell r="G1024">
            <v>0</v>
          </cell>
          <cell r="H1024">
            <v>0</v>
          </cell>
        </row>
        <row r="1025">
          <cell r="C1025" t="str">
            <v>489205</v>
          </cell>
          <cell r="D1025" t="str">
            <v>489205 Амортизация - класс оценки 205</v>
          </cell>
          <cell r="E1025">
            <v>0</v>
          </cell>
          <cell r="F1025">
            <v>0</v>
          </cell>
          <cell r="G1025">
            <v>0</v>
          </cell>
          <cell r="H1025">
            <v>0</v>
          </cell>
        </row>
        <row r="1026">
          <cell r="C1026" t="str">
            <v>489206</v>
          </cell>
          <cell r="D1026" t="str">
            <v>489206 Амортизация - класс оценки 206</v>
          </cell>
          <cell r="E1026">
            <v>0</v>
          </cell>
          <cell r="F1026">
            <v>0</v>
          </cell>
          <cell r="G1026">
            <v>0</v>
          </cell>
          <cell r="H1026">
            <v>0</v>
          </cell>
        </row>
        <row r="1027">
          <cell r="C1027" t="str">
            <v>489999</v>
          </cell>
          <cell r="D1027" t="str">
            <v>489999 Амортизация - корректировочный счет</v>
          </cell>
          <cell r="E1027">
            <v>0</v>
          </cell>
          <cell r="F1027">
            <v>0</v>
          </cell>
          <cell r="G1027">
            <v>0</v>
          </cell>
          <cell r="H1027">
            <v>0</v>
          </cell>
        </row>
        <row r="1028">
          <cell r="C1028" t="str">
            <v>499999</v>
          </cell>
          <cell r="D1028" t="str">
            <v>499999 Опрерационные расходы - корректировочный счет</v>
          </cell>
          <cell r="E1028">
            <v>0</v>
          </cell>
          <cell r="F1028">
            <v>0</v>
          </cell>
          <cell r="G1028">
            <v>0</v>
          </cell>
          <cell r="H1028">
            <v>0</v>
          </cell>
        </row>
        <row r="1029">
          <cell r="C1029" t="str">
            <v>531000</v>
          </cell>
          <cell r="D1029" t="str">
            <v>531000 Материальные расходы (закр)</v>
          </cell>
          <cell r="E1029" t="str">
            <v>63,4</v>
          </cell>
          <cell r="F1029">
            <v>-52173884.520000003</v>
          </cell>
          <cell r="G1029">
            <v>-142610984.81</v>
          </cell>
          <cell r="H1029">
            <v>90437100.290000007</v>
          </cell>
        </row>
        <row r="1030">
          <cell r="C1030" t="str">
            <v>532000</v>
          </cell>
          <cell r="D1030" t="str">
            <v>532000 ФОТ (закр)</v>
          </cell>
          <cell r="E1030" t="str">
            <v>51,0</v>
          </cell>
          <cell r="F1030">
            <v>-350688055.45999998</v>
          </cell>
          <cell r="G1030">
            <v>-715064474.14999998</v>
          </cell>
          <cell r="H1030">
            <v>364376418.69</v>
          </cell>
        </row>
        <row r="1031">
          <cell r="C1031" t="str">
            <v>533000</v>
          </cell>
          <cell r="D1031" t="str">
            <v>533000 ЕСН (закр)</v>
          </cell>
          <cell r="E1031" t="str">
            <v>100,0</v>
          </cell>
          <cell r="F1031">
            <v>0</v>
          </cell>
          <cell r="G1031">
            <v>-90701034.659999996</v>
          </cell>
          <cell r="H1031">
            <v>90701034.659999996</v>
          </cell>
        </row>
        <row r="1032">
          <cell r="C1032" t="str">
            <v>534000</v>
          </cell>
          <cell r="D1032" t="str">
            <v>534000 Амортизация (закр)</v>
          </cell>
          <cell r="E1032">
            <v>0</v>
          </cell>
          <cell r="F1032">
            <v>0</v>
          </cell>
          <cell r="G1032">
            <v>0</v>
          </cell>
          <cell r="H1032">
            <v>0</v>
          </cell>
        </row>
        <row r="1033">
          <cell r="C1033" t="str">
            <v>534110</v>
          </cell>
          <cell r="D1033" t="str">
            <v>534110 Амортизация здания</v>
          </cell>
          <cell r="E1033">
            <v>0</v>
          </cell>
          <cell r="F1033">
            <v>0</v>
          </cell>
          <cell r="G1033">
            <v>0</v>
          </cell>
          <cell r="H1033">
            <v>0</v>
          </cell>
        </row>
        <row r="1034">
          <cell r="C1034" t="str">
            <v>534120</v>
          </cell>
          <cell r="D1034" t="str">
            <v>534120 Амортизация производственного оборудования</v>
          </cell>
          <cell r="E1034">
            <v>0</v>
          </cell>
          <cell r="F1034">
            <v>0</v>
          </cell>
          <cell r="G1034">
            <v>0</v>
          </cell>
          <cell r="H1034">
            <v>0</v>
          </cell>
        </row>
        <row r="1035">
          <cell r="C1035" t="str">
            <v>534130</v>
          </cell>
          <cell r="D1035" t="str">
            <v>534130 Амортизация  оборудования</v>
          </cell>
          <cell r="E1035">
            <v>0</v>
          </cell>
          <cell r="F1035">
            <v>0</v>
          </cell>
          <cell r="G1035">
            <v>0</v>
          </cell>
          <cell r="H1035">
            <v>0</v>
          </cell>
        </row>
        <row r="1036">
          <cell r="C1036" t="str">
            <v>534140</v>
          </cell>
          <cell r="D1036" t="str">
            <v>534140 Амортизация - класс оценки 201</v>
          </cell>
          <cell r="E1036">
            <v>0</v>
          </cell>
          <cell r="F1036">
            <v>0</v>
          </cell>
          <cell r="G1036">
            <v>0</v>
          </cell>
          <cell r="H1036">
            <v>0</v>
          </cell>
        </row>
        <row r="1037">
          <cell r="C1037" t="str">
            <v>534150</v>
          </cell>
          <cell r="D1037" t="str">
            <v>534150 Доход от корректировки амортизации</v>
          </cell>
          <cell r="E1037">
            <v>0</v>
          </cell>
          <cell r="F1037">
            <v>0</v>
          </cell>
          <cell r="G1037">
            <v>0</v>
          </cell>
          <cell r="H1037">
            <v>0</v>
          </cell>
        </row>
        <row r="1038">
          <cell r="C1038" t="str">
            <v>535000</v>
          </cell>
          <cell r="D1038" t="str">
            <v>535000 Налоги (закр)</v>
          </cell>
          <cell r="E1038" t="str">
            <v>68,8</v>
          </cell>
          <cell r="F1038">
            <v>-14381832.800000001</v>
          </cell>
          <cell r="G1038">
            <v>-46058998.689999998</v>
          </cell>
          <cell r="H1038">
            <v>31677165.890000001</v>
          </cell>
        </row>
        <row r="1039">
          <cell r="C1039" t="str">
            <v>536000</v>
          </cell>
          <cell r="D1039" t="str">
            <v>536000 Резервы (закр)</v>
          </cell>
          <cell r="E1039" t="str">
            <v>83,6</v>
          </cell>
          <cell r="F1039">
            <v>-46697192.509999998</v>
          </cell>
          <cell r="G1039">
            <v>-284412320.55000001</v>
          </cell>
          <cell r="H1039">
            <v>237715128.03999999</v>
          </cell>
        </row>
        <row r="1040">
          <cell r="C1040" t="str">
            <v>536005</v>
          </cell>
          <cell r="D1040" t="str">
            <v>536005 Доначисление резерва ПИ по бух.учету</v>
          </cell>
          <cell r="E1040">
            <v>0</v>
          </cell>
          <cell r="F1040">
            <v>0</v>
          </cell>
          <cell r="G1040">
            <v>0</v>
          </cell>
          <cell r="H1040">
            <v>0</v>
          </cell>
        </row>
        <row r="1041">
          <cell r="C1041" t="str">
            <v>537000</v>
          </cell>
          <cell r="D1041" t="str">
            <v>537000 Прочие расходы (закр)</v>
          </cell>
          <cell r="E1041" t="str">
            <v>74,1</v>
          </cell>
          <cell r="F1041">
            <v>-168810205.53999999</v>
          </cell>
          <cell r="G1041">
            <v>-652583915.54999995</v>
          </cell>
          <cell r="H1041">
            <v>483773710.00999999</v>
          </cell>
        </row>
        <row r="1042">
          <cell r="C1042" t="str">
            <v>540000</v>
          </cell>
          <cell r="D1042" t="str">
            <v>540000 Отклонение от плановой с/с ГП</v>
          </cell>
          <cell r="E1042" t="str">
            <v>100,0</v>
          </cell>
          <cell r="F1042">
            <v>0</v>
          </cell>
          <cell r="G1042">
            <v>-64065574.109999999</v>
          </cell>
          <cell r="H1042">
            <v>64065574.109999999</v>
          </cell>
        </row>
        <row r="1043">
          <cell r="C1043" t="str">
            <v>544100</v>
          </cell>
          <cell r="D1043" t="str">
            <v>544100 Материальные расходы (сч.10)</v>
          </cell>
          <cell r="E1043">
            <v>0</v>
          </cell>
          <cell r="F1043">
            <v>0</v>
          </cell>
          <cell r="G1043">
            <v>0</v>
          </cell>
          <cell r="H1043">
            <v>0</v>
          </cell>
        </row>
        <row r="1044">
          <cell r="C1044" t="str">
            <v>544150</v>
          </cell>
          <cell r="D1044" t="str">
            <v>544150 Материальные расходы (сч.10) (не прин.)</v>
          </cell>
          <cell r="E1044">
            <v>0</v>
          </cell>
          <cell r="F1044">
            <v>0</v>
          </cell>
          <cell r="G1044">
            <v>0</v>
          </cell>
          <cell r="H1044">
            <v>0</v>
          </cell>
        </row>
        <row r="1045">
          <cell r="C1045" t="str">
            <v>544200</v>
          </cell>
          <cell r="D1045" t="str">
            <v>544200 Фонд Оплаты Труда</v>
          </cell>
          <cell r="E1045">
            <v>0</v>
          </cell>
          <cell r="F1045">
            <v>0</v>
          </cell>
          <cell r="G1045">
            <v>0</v>
          </cell>
          <cell r="H1045">
            <v>0</v>
          </cell>
        </row>
        <row r="1046">
          <cell r="C1046" t="str">
            <v>544250</v>
          </cell>
          <cell r="D1046" t="str">
            <v>544250 Фонд Оплаты Труда (не прин.)</v>
          </cell>
          <cell r="E1046">
            <v>0</v>
          </cell>
          <cell r="F1046">
            <v>0</v>
          </cell>
          <cell r="G1046">
            <v>0</v>
          </cell>
          <cell r="H1046">
            <v>0</v>
          </cell>
        </row>
        <row r="1047">
          <cell r="C1047" t="str">
            <v>544300</v>
          </cell>
          <cell r="D1047" t="str">
            <v>544300 ЕСН</v>
          </cell>
          <cell r="E1047">
            <v>0</v>
          </cell>
          <cell r="F1047">
            <v>0</v>
          </cell>
          <cell r="G1047">
            <v>0</v>
          </cell>
          <cell r="H1047">
            <v>0</v>
          </cell>
        </row>
        <row r="1048">
          <cell r="C1048" t="str">
            <v>544350</v>
          </cell>
          <cell r="D1048" t="str">
            <v>544350 ЕСН (не прин.)</v>
          </cell>
          <cell r="E1048">
            <v>0</v>
          </cell>
          <cell r="F1048">
            <v>0</v>
          </cell>
          <cell r="G1048">
            <v>0</v>
          </cell>
          <cell r="H1048">
            <v>0</v>
          </cell>
        </row>
        <row r="1049">
          <cell r="C1049" t="str">
            <v>544400</v>
          </cell>
          <cell r="D1049" t="str">
            <v>544400 Амортизация</v>
          </cell>
          <cell r="E1049">
            <v>0</v>
          </cell>
          <cell r="F1049">
            <v>0</v>
          </cell>
          <cell r="G1049">
            <v>0</v>
          </cell>
          <cell r="H1049">
            <v>0</v>
          </cell>
        </row>
        <row r="1050">
          <cell r="C1050" t="str">
            <v>544450</v>
          </cell>
          <cell r="D1050" t="str">
            <v>544450 Амортизация (не прин.)</v>
          </cell>
          <cell r="E1050">
            <v>0</v>
          </cell>
          <cell r="F1050">
            <v>0</v>
          </cell>
          <cell r="G1050">
            <v>0</v>
          </cell>
          <cell r="H1050">
            <v>0</v>
          </cell>
        </row>
        <row r="1051">
          <cell r="C1051" t="str">
            <v>544500</v>
          </cell>
          <cell r="D1051" t="str">
            <v>544500 Налоги</v>
          </cell>
          <cell r="E1051">
            <v>0</v>
          </cell>
          <cell r="F1051">
            <v>0</v>
          </cell>
          <cell r="G1051">
            <v>0</v>
          </cell>
          <cell r="H1051">
            <v>0</v>
          </cell>
        </row>
        <row r="1052">
          <cell r="C1052" t="str">
            <v>544550</v>
          </cell>
          <cell r="D1052" t="str">
            <v>544550 Налоги (не прин)</v>
          </cell>
          <cell r="E1052">
            <v>0</v>
          </cell>
          <cell r="F1052">
            <v>0</v>
          </cell>
          <cell r="G1052">
            <v>0</v>
          </cell>
          <cell r="H1052">
            <v>0</v>
          </cell>
        </row>
        <row r="1053">
          <cell r="C1053" t="str">
            <v>544600</v>
          </cell>
          <cell r="D1053" t="str">
            <v>544600 Прочие расходы</v>
          </cell>
          <cell r="E1053">
            <v>0</v>
          </cell>
          <cell r="F1053">
            <v>0</v>
          </cell>
          <cell r="G1053">
            <v>0</v>
          </cell>
          <cell r="H1053">
            <v>0</v>
          </cell>
        </row>
        <row r="1054">
          <cell r="C1054" t="str">
            <v>544650</v>
          </cell>
          <cell r="D1054" t="str">
            <v>544650 Прочие расходы (не прин.)</v>
          </cell>
          <cell r="E1054">
            <v>0</v>
          </cell>
          <cell r="F1054">
            <v>0</v>
          </cell>
          <cell r="G1054">
            <v>0</v>
          </cell>
          <cell r="H1054">
            <v>0</v>
          </cell>
        </row>
        <row r="1055">
          <cell r="C1055" t="str">
            <v>544700</v>
          </cell>
          <cell r="D1055" t="str">
            <v>544700 Прочие расходы по необлагаемым НДС</v>
          </cell>
          <cell r="E1055">
            <v>0</v>
          </cell>
          <cell r="F1055">
            <v>0</v>
          </cell>
          <cell r="G1055">
            <v>0</v>
          </cell>
          <cell r="H1055">
            <v>0</v>
          </cell>
        </row>
        <row r="1056">
          <cell r="C1056" t="str">
            <v>544750</v>
          </cell>
          <cell r="D1056" t="str">
            <v>544750 Прочие расходы по необлагаемым НДС (не прин)</v>
          </cell>
          <cell r="E1056">
            <v>0</v>
          </cell>
          <cell r="F1056">
            <v>0</v>
          </cell>
          <cell r="G1056">
            <v>0</v>
          </cell>
          <cell r="H1056">
            <v>0</v>
          </cell>
        </row>
        <row r="1057">
          <cell r="C1057" t="str">
            <v>544800</v>
          </cell>
          <cell r="D1057" t="str">
            <v>544800 Прочие расходы на нар. рекламу</v>
          </cell>
          <cell r="E1057">
            <v>0</v>
          </cell>
          <cell r="F1057">
            <v>0</v>
          </cell>
          <cell r="G1057">
            <v>0</v>
          </cell>
          <cell r="H1057">
            <v>0</v>
          </cell>
        </row>
        <row r="1058">
          <cell r="C1058" t="str">
            <v>544850</v>
          </cell>
          <cell r="D1058" t="str">
            <v>544850 Резервы</v>
          </cell>
          <cell r="E1058">
            <v>0</v>
          </cell>
          <cell r="F1058">
            <v>0</v>
          </cell>
          <cell r="G1058">
            <v>0</v>
          </cell>
          <cell r="H1058">
            <v>0</v>
          </cell>
        </row>
        <row r="1059">
          <cell r="C1059" t="str">
            <v>544999</v>
          </cell>
          <cell r="D1059" t="str">
            <v>544999 Счет закрытия 44 счета</v>
          </cell>
          <cell r="E1059">
            <v>0</v>
          </cell>
          <cell r="F1059">
            <v>0</v>
          </cell>
          <cell r="G1059">
            <v>0</v>
          </cell>
          <cell r="H1059">
            <v>0</v>
          </cell>
        </row>
        <row r="1060">
          <cell r="C1060" t="str">
            <v>590800</v>
          </cell>
          <cell r="D1060" t="str">
            <v>590800 Управленческие расходы</v>
          </cell>
          <cell r="E1060">
            <v>0</v>
          </cell>
          <cell r="F1060">
            <v>0</v>
          </cell>
          <cell r="G1060">
            <v>0</v>
          </cell>
          <cell r="H1060">
            <v>0</v>
          </cell>
        </row>
        <row r="1061">
          <cell r="C1061" t="str">
            <v>591105</v>
          </cell>
          <cell r="D1061" t="str">
            <v>591105 Излишки по рез.инвентаризации</v>
          </cell>
          <cell r="E1061">
            <v>0</v>
          </cell>
          <cell r="F1061">
            <v>0</v>
          </cell>
          <cell r="G1061">
            <v>0</v>
          </cell>
          <cell r="H1061">
            <v>0</v>
          </cell>
        </row>
        <row r="1062">
          <cell r="C1062" t="str">
            <v>591200</v>
          </cell>
          <cell r="D1062" t="str">
            <v>591200 Убытки от инвентаризации ОС</v>
          </cell>
          <cell r="E1062">
            <v>0</v>
          </cell>
          <cell r="F1062">
            <v>0</v>
          </cell>
          <cell r="G1062">
            <v>0</v>
          </cell>
          <cell r="H1062">
            <v>0</v>
          </cell>
        </row>
        <row r="1063">
          <cell r="C1063" t="str">
            <v>591205</v>
          </cell>
          <cell r="D1063" t="str">
            <v>591205 Прочие операционные расходы</v>
          </cell>
          <cell r="E1063" t="str">
            <v>62,6-</v>
          </cell>
          <cell r="F1063">
            <v>632751170.83000004</v>
          </cell>
          <cell r="G1063">
            <v>1691276230.6099999</v>
          </cell>
          <cell r="H1063">
            <v>-1058525059.78</v>
          </cell>
        </row>
        <row r="1064">
          <cell r="C1064" t="str">
            <v>591280</v>
          </cell>
          <cell r="D1064" t="str">
            <v>591280 Убытки от списания Финансовых вложений</v>
          </cell>
          <cell r="E1064">
            <v>0</v>
          </cell>
          <cell r="F1064">
            <v>0</v>
          </cell>
          <cell r="G1064">
            <v>0</v>
          </cell>
          <cell r="H1064">
            <v>0</v>
          </cell>
        </row>
        <row r="1065">
          <cell r="C1065" t="str">
            <v>790000</v>
          </cell>
          <cell r="D1065" t="str">
            <v>790000 Сырье</v>
          </cell>
          <cell r="E1065" t="str">
            <v>23,2-</v>
          </cell>
          <cell r="F1065">
            <v>16603851.27</v>
          </cell>
          <cell r="G1065">
            <v>21627811.780000001</v>
          </cell>
          <cell r="H1065">
            <v>-5023960.51</v>
          </cell>
        </row>
        <row r="1066">
          <cell r="C1066" t="str">
            <v>790009</v>
          </cell>
          <cell r="D1066" t="str">
            <v>790009 Сырье - коррект.счет</v>
          </cell>
          <cell r="E1066">
            <v>0</v>
          </cell>
          <cell r="F1066">
            <v>0</v>
          </cell>
          <cell r="G1066">
            <v>0</v>
          </cell>
          <cell r="H1066">
            <v>0</v>
          </cell>
        </row>
        <row r="1067">
          <cell r="C1067" t="str">
            <v>790100</v>
          </cell>
          <cell r="D1067" t="str">
            <v>790100 Материально-производственные запасы</v>
          </cell>
          <cell r="E1067" t="str">
            <v>100,0-</v>
          </cell>
          <cell r="F1067">
            <v>0</v>
          </cell>
          <cell r="G1067">
            <v>9392337.3800000008</v>
          </cell>
          <cell r="H1067">
            <v>-9392337.3800000008</v>
          </cell>
        </row>
        <row r="1068">
          <cell r="C1068" t="str">
            <v>791000</v>
          </cell>
          <cell r="D1068" t="str">
            <v>791000 Полуфабрикаты</v>
          </cell>
          <cell r="E1068">
            <v>0</v>
          </cell>
          <cell r="F1068">
            <v>0</v>
          </cell>
          <cell r="G1068">
            <v>0</v>
          </cell>
          <cell r="H1068">
            <v>0</v>
          </cell>
        </row>
        <row r="1069">
          <cell r="C1069" t="str">
            <v>791009</v>
          </cell>
          <cell r="D1069" t="str">
            <v>791009 Полуфабрикаты - коррект.счет</v>
          </cell>
          <cell r="E1069">
            <v>0</v>
          </cell>
          <cell r="F1069">
            <v>0</v>
          </cell>
          <cell r="G1069">
            <v>0</v>
          </cell>
          <cell r="H1069">
            <v>0</v>
          </cell>
        </row>
        <row r="1070">
          <cell r="C1070" t="str">
            <v>792000</v>
          </cell>
          <cell r="D1070" t="str">
            <v>792000 Готовая продукция</v>
          </cell>
          <cell r="E1070" t="str">
            <v>704,9</v>
          </cell>
          <cell r="F1070">
            <v>558076.87</v>
          </cell>
          <cell r="G1070">
            <v>-92262.95</v>
          </cell>
          <cell r="H1070">
            <v>650339.81999999995</v>
          </cell>
        </row>
        <row r="1071">
          <cell r="C1071" t="str">
            <v>792009</v>
          </cell>
          <cell r="D1071" t="str">
            <v>792009 Готовая продукция - коррект.счет</v>
          </cell>
          <cell r="E1071">
            <v>0</v>
          </cell>
          <cell r="F1071">
            <v>0</v>
          </cell>
          <cell r="G1071">
            <v>0</v>
          </cell>
          <cell r="H1071">
            <v>0</v>
          </cell>
        </row>
        <row r="1072">
          <cell r="C1072" t="str">
            <v>800000</v>
          </cell>
          <cell r="D1072" t="str">
            <v>800000 Выручка FOOD розница</v>
          </cell>
          <cell r="E1072" t="str">
            <v>30,4</v>
          </cell>
          <cell r="F1072">
            <v>-9313916352.4300003</v>
          </cell>
          <cell r="G1072">
            <v>-13379031759.32</v>
          </cell>
          <cell r="H1072">
            <v>4065115406.8899999</v>
          </cell>
        </row>
        <row r="1073">
          <cell r="C1073" t="str">
            <v>800010</v>
          </cell>
          <cell r="D1073" t="str">
            <v>800010 Выручка FOOD опт</v>
          </cell>
          <cell r="E1073" t="str">
            <v>97,3</v>
          </cell>
          <cell r="F1073">
            <v>-327044.31</v>
          </cell>
          <cell r="G1073">
            <v>-12131919.98</v>
          </cell>
          <cell r="H1073">
            <v>11804875.67</v>
          </cell>
        </row>
        <row r="1074">
          <cell r="C1074" t="str">
            <v>800100</v>
          </cell>
          <cell r="D1074" t="str">
            <v>800100 Выручка NON-FOOD розница</v>
          </cell>
          <cell r="E1074" t="str">
            <v>37,1</v>
          </cell>
          <cell r="F1074">
            <v>-1622895990.6400001</v>
          </cell>
          <cell r="G1074">
            <v>-2579931231.1599998</v>
          </cell>
          <cell r="H1074">
            <v>957035240.51999998</v>
          </cell>
        </row>
        <row r="1075">
          <cell r="C1075" t="str">
            <v>800110</v>
          </cell>
          <cell r="D1075" t="str">
            <v>800110 Выручка NON-FOOD опт</v>
          </cell>
          <cell r="E1075" t="str">
            <v>94,6</v>
          </cell>
          <cell r="F1075">
            <v>-1361351.74</v>
          </cell>
          <cell r="G1075">
            <v>-25006723.91</v>
          </cell>
          <cell r="H1075">
            <v>23645372.170000002</v>
          </cell>
        </row>
        <row r="1076">
          <cell r="C1076" t="str">
            <v>809000</v>
          </cell>
          <cell r="D1076" t="str">
            <v>809000 Выручка(НДС) от продажи товаров</v>
          </cell>
          <cell r="E1076" t="str">
            <v>100,0</v>
          </cell>
          <cell r="F1076">
            <v>0</v>
          </cell>
          <cell r="G1076">
            <v>-2434786543.0700002</v>
          </cell>
          <cell r="H1076">
            <v>2434786543.0700002</v>
          </cell>
        </row>
        <row r="1077">
          <cell r="C1077" t="str">
            <v>810000</v>
          </cell>
          <cell r="D1077" t="str">
            <v>810000 Выручка от продажи уцененных товаров</v>
          </cell>
          <cell r="E1077" t="str">
            <v>100,0</v>
          </cell>
          <cell r="F1077">
            <v>0</v>
          </cell>
          <cell r="G1077">
            <v>-1261.05</v>
          </cell>
          <cell r="H1077">
            <v>1261.05</v>
          </cell>
        </row>
        <row r="1078">
          <cell r="C1078" t="str">
            <v>810005</v>
          </cell>
          <cell r="D1078" t="str">
            <v>810005 Выручка от продажи уцененных NON FOOD</v>
          </cell>
          <cell r="E1078">
            <v>0</v>
          </cell>
          <cell r="F1078">
            <v>0</v>
          </cell>
          <cell r="G1078">
            <v>0</v>
          </cell>
          <cell r="H1078">
            <v>0</v>
          </cell>
        </row>
        <row r="1079">
          <cell r="C1079" t="str">
            <v>820000</v>
          </cell>
          <cell r="D1079" t="str">
            <v>820000 Выручка от выбытия основных средств</v>
          </cell>
          <cell r="E1079" t="str">
            <v>100,0</v>
          </cell>
          <cell r="F1079">
            <v>0</v>
          </cell>
          <cell r="G1079">
            <v>-2254127.4</v>
          </cell>
          <cell r="H1079">
            <v>2254127.4</v>
          </cell>
        </row>
        <row r="1080">
          <cell r="C1080" t="str">
            <v>820020</v>
          </cell>
          <cell r="D1080" t="str">
            <v>820020 Стоимость реализации земельных участков</v>
          </cell>
          <cell r="E1080" t="str">
            <v>100,0</v>
          </cell>
          <cell r="F1080">
            <v>0</v>
          </cell>
          <cell r="G1080">
            <v>-295511236.18000001</v>
          </cell>
          <cell r="H1080">
            <v>295511236.18000001</v>
          </cell>
        </row>
        <row r="1081">
          <cell r="C1081" t="str">
            <v>820030</v>
          </cell>
          <cell r="D1081" t="str">
            <v>820030 Выручка от выполненных СМР</v>
          </cell>
          <cell r="E1081" t="str">
            <v>100,0</v>
          </cell>
          <cell r="F1081">
            <v>0</v>
          </cell>
          <cell r="G1081">
            <v>-14946059.32</v>
          </cell>
          <cell r="H1081">
            <v>14946059.32</v>
          </cell>
        </row>
        <row r="1082">
          <cell r="C1082" t="str">
            <v>820080</v>
          </cell>
          <cell r="D1082" t="str">
            <v>820080 Выручка от реализации Финансовых вложений</v>
          </cell>
          <cell r="E1082">
            <v>0</v>
          </cell>
          <cell r="F1082">
            <v>0</v>
          </cell>
          <cell r="G1082">
            <v>0</v>
          </cell>
          <cell r="H1082">
            <v>0</v>
          </cell>
        </row>
        <row r="1083">
          <cell r="C1083" t="str">
            <v>829000</v>
          </cell>
          <cell r="D1083" t="str">
            <v>829000 Выручка (НДС) от продажи основных средств</v>
          </cell>
          <cell r="E1083" t="str">
            <v>100,0</v>
          </cell>
          <cell r="F1083">
            <v>0</v>
          </cell>
          <cell r="G1083">
            <v>-3012333.64</v>
          </cell>
          <cell r="H1083">
            <v>3012333.64</v>
          </cell>
        </row>
        <row r="1084">
          <cell r="C1084" t="str">
            <v>829999</v>
          </cell>
          <cell r="D1084" t="str">
            <v>829999 Выручка от продаж - корректировочный счет</v>
          </cell>
          <cell r="E1084">
            <v>0</v>
          </cell>
          <cell r="F1084">
            <v>0</v>
          </cell>
          <cell r="G1084">
            <v>0</v>
          </cell>
          <cell r="H1084">
            <v>0</v>
          </cell>
        </row>
        <row r="1085">
          <cell r="C1085" t="str">
            <v>831000</v>
          </cell>
          <cell r="D1085" t="str">
            <v>831000 Себестоимость товаров Food</v>
          </cell>
          <cell r="E1085" t="str">
            <v>28,5-</v>
          </cell>
          <cell r="F1085">
            <v>7645841626.5200005</v>
          </cell>
          <cell r="G1085">
            <v>10689164168.32</v>
          </cell>
          <cell r="H1085">
            <v>-3043322541.8000002</v>
          </cell>
        </row>
        <row r="1086">
          <cell r="C1086" t="str">
            <v>831010</v>
          </cell>
          <cell r="D1086" t="str">
            <v>831010 Себестоимость товаров Food (опт).</v>
          </cell>
          <cell r="E1086" t="str">
            <v>100,0-</v>
          </cell>
          <cell r="F1086">
            <v>0</v>
          </cell>
          <cell r="G1086">
            <v>3993090.41</v>
          </cell>
          <cell r="H1086">
            <v>-3993090.41</v>
          </cell>
        </row>
        <row r="1087">
          <cell r="C1087" t="str">
            <v>831090</v>
          </cell>
          <cell r="D1087" t="str">
            <v>831090 Отклонения в Себестоимости товаров Food</v>
          </cell>
          <cell r="E1087">
            <v>0</v>
          </cell>
          <cell r="F1087">
            <v>5815729.3399999999</v>
          </cell>
          <cell r="G1087">
            <v>0</v>
          </cell>
          <cell r="H1087">
            <v>5815729.3399999999</v>
          </cell>
        </row>
        <row r="1088">
          <cell r="C1088" t="str">
            <v>832000</v>
          </cell>
          <cell r="D1088" t="str">
            <v>832000 Себестоимость товаров Non- Food</v>
          </cell>
          <cell r="E1088" t="str">
            <v>37,5-</v>
          </cell>
          <cell r="F1088">
            <v>1322447676.45</v>
          </cell>
          <cell r="G1088">
            <v>2116260323.8399999</v>
          </cell>
          <cell r="H1088">
            <v>-793812647.38999999</v>
          </cell>
        </row>
        <row r="1089">
          <cell r="C1089" t="str">
            <v>832010</v>
          </cell>
          <cell r="D1089" t="str">
            <v>832010 Себестоимость товаров Non- Food (Опт)</v>
          </cell>
          <cell r="E1089" t="str">
            <v>100,0-</v>
          </cell>
          <cell r="F1089">
            <v>0</v>
          </cell>
          <cell r="G1089">
            <v>3316075.34</v>
          </cell>
          <cell r="H1089">
            <v>-3316075.34</v>
          </cell>
        </row>
        <row r="1090">
          <cell r="C1090" t="str">
            <v>832090</v>
          </cell>
          <cell r="D1090" t="str">
            <v>832090 Отклонения в Себестоимости товаровов Non- Food</v>
          </cell>
          <cell r="E1090">
            <v>0</v>
          </cell>
          <cell r="F1090">
            <v>0</v>
          </cell>
          <cell r="G1090">
            <v>0</v>
          </cell>
          <cell r="H1090">
            <v>0</v>
          </cell>
        </row>
        <row r="1091">
          <cell r="C1091" t="str">
            <v>833000</v>
          </cell>
          <cell r="D1091" t="str">
            <v>833000 Себестоимость упаковки</v>
          </cell>
          <cell r="E1091">
            <v>0</v>
          </cell>
          <cell r="F1091">
            <v>0</v>
          </cell>
          <cell r="G1091">
            <v>0</v>
          </cell>
          <cell r="H1091">
            <v>0</v>
          </cell>
        </row>
        <row r="1092">
          <cell r="C1092" t="str">
            <v>834000</v>
          </cell>
          <cell r="D1092" t="str">
            <v>834000 Себестоимость сырья</v>
          </cell>
          <cell r="E1092">
            <v>0</v>
          </cell>
          <cell r="F1092">
            <v>9636.3700000000008</v>
          </cell>
          <cell r="G1092">
            <v>0</v>
          </cell>
          <cell r="H1092">
            <v>9636.3700000000008</v>
          </cell>
        </row>
        <row r="1093">
          <cell r="C1093" t="str">
            <v>834100</v>
          </cell>
          <cell r="D1093" t="str">
            <v>834100 Себестоимость полуфабрикатов</v>
          </cell>
          <cell r="E1093">
            <v>0</v>
          </cell>
          <cell r="F1093">
            <v>0</v>
          </cell>
          <cell r="G1093">
            <v>0</v>
          </cell>
          <cell r="H1093">
            <v>0</v>
          </cell>
        </row>
        <row r="1094">
          <cell r="C1094" t="str">
            <v>834200</v>
          </cell>
          <cell r="D1094" t="str">
            <v>834200 Себестоимость готовой продукции</v>
          </cell>
          <cell r="E1094" t="str">
            <v>41,9-</v>
          </cell>
          <cell r="F1094">
            <v>585998546.85000002</v>
          </cell>
          <cell r="G1094">
            <v>1008499823.21</v>
          </cell>
          <cell r="H1094">
            <v>-422501276.36000001</v>
          </cell>
        </row>
        <row r="1095">
          <cell r="C1095" t="str">
            <v>834210</v>
          </cell>
          <cell r="D1095" t="str">
            <v>834210 Себестоимость готовой продукции (опт)</v>
          </cell>
          <cell r="E1095" t="str">
            <v>100,0-</v>
          </cell>
          <cell r="F1095">
            <v>0</v>
          </cell>
          <cell r="G1095">
            <v>63068.03</v>
          </cell>
          <cell r="H1095">
            <v>-63068.03</v>
          </cell>
        </row>
        <row r="1096">
          <cell r="C1096" t="str">
            <v>834290</v>
          </cell>
          <cell r="D1096" t="str">
            <v>834290 Отклонения в Себестоимости готовой продукции</v>
          </cell>
          <cell r="E1096">
            <v>0</v>
          </cell>
          <cell r="F1096">
            <v>4905463.79</v>
          </cell>
          <cell r="G1096">
            <v>0</v>
          </cell>
          <cell r="H1096">
            <v>4905463.79</v>
          </cell>
        </row>
        <row r="1097">
          <cell r="C1097" t="str">
            <v>835000</v>
          </cell>
          <cell r="D1097" t="str">
            <v>835000 Себестоимость дисконтных карт</v>
          </cell>
          <cell r="E1097" t="str">
            <v>100,0-</v>
          </cell>
          <cell r="F1097">
            <v>0</v>
          </cell>
          <cell r="G1097">
            <v>704891.55</v>
          </cell>
          <cell r="H1097">
            <v>-704891.55</v>
          </cell>
        </row>
        <row r="1098">
          <cell r="C1098" t="str">
            <v>839000</v>
          </cell>
          <cell r="D1098" t="str">
            <v>839000 Себестоимость уцененных товаров (продажи сотр.)</v>
          </cell>
          <cell r="E1098">
            <v>0</v>
          </cell>
          <cell r="F1098">
            <v>0</v>
          </cell>
          <cell r="G1098">
            <v>0</v>
          </cell>
          <cell r="H1098">
            <v>0</v>
          </cell>
        </row>
        <row r="1099">
          <cell r="C1099" t="str">
            <v>839999</v>
          </cell>
          <cell r="D1099" t="str">
            <v>839999 Себестоимость - корректировочный счет</v>
          </cell>
          <cell r="E1099">
            <v>0</v>
          </cell>
          <cell r="F1099">
            <v>0</v>
          </cell>
          <cell r="G1099">
            <v>0</v>
          </cell>
          <cell r="H1099">
            <v>0</v>
          </cell>
        </row>
        <row r="1100">
          <cell r="C1100" t="str">
            <v>840000</v>
          </cell>
          <cell r="D1100" t="str">
            <v>840000 Продажа дисконтных карт</v>
          </cell>
          <cell r="E1100" t="str">
            <v>40,0</v>
          </cell>
          <cell r="F1100">
            <v>-13494870.01</v>
          </cell>
          <cell r="G1100">
            <v>-22477278.300000001</v>
          </cell>
          <cell r="H1100">
            <v>8982408.2899999991</v>
          </cell>
        </row>
        <row r="1101">
          <cell r="C1101" t="str">
            <v>840010</v>
          </cell>
          <cell r="D1101" t="str">
            <v>840010 Доходы от питания (столовая)</v>
          </cell>
          <cell r="E1101">
            <v>0</v>
          </cell>
          <cell r="F1101">
            <v>0</v>
          </cell>
          <cell r="G1101">
            <v>0</v>
          </cell>
          <cell r="H1101">
            <v>0</v>
          </cell>
        </row>
        <row r="1102">
          <cell r="C1102" t="str">
            <v>840020</v>
          </cell>
          <cell r="D1102" t="str">
            <v>840020 Продажа вторичного сырья</v>
          </cell>
          <cell r="E1102" t="str">
            <v>223,1-</v>
          </cell>
          <cell r="F1102">
            <v>-4246200.83</v>
          </cell>
          <cell r="G1102">
            <v>-1314254.05</v>
          </cell>
          <cell r="H1102">
            <v>-2931946.78</v>
          </cell>
        </row>
        <row r="1103">
          <cell r="C1103" t="str">
            <v>840030</v>
          </cell>
          <cell r="D1103" t="str">
            <v>840030 Продажа паллет</v>
          </cell>
          <cell r="E1103" t="str">
            <v>39,5</v>
          </cell>
          <cell r="F1103">
            <v>-56355556.43</v>
          </cell>
          <cell r="G1103">
            <v>-93121519.120000005</v>
          </cell>
          <cell r="H1103">
            <v>36765962.689999998</v>
          </cell>
        </row>
        <row r="1104">
          <cell r="C1104" t="str">
            <v>840040</v>
          </cell>
          <cell r="D1104" t="str">
            <v>840040 Прочие продажи (агентские)</v>
          </cell>
          <cell r="E1104" t="str">
            <v>100,0</v>
          </cell>
          <cell r="F1104">
            <v>0</v>
          </cell>
          <cell r="G1104">
            <v>-34406.78</v>
          </cell>
          <cell r="H1104">
            <v>34406.78</v>
          </cell>
        </row>
        <row r="1105">
          <cell r="C1105" t="str">
            <v>840042</v>
          </cell>
          <cell r="D1105" t="str">
            <v>840042 Выручка за тур.путевки (принципала)</v>
          </cell>
          <cell r="E1105">
            <v>0</v>
          </cell>
          <cell r="F1105">
            <v>0</v>
          </cell>
          <cell r="G1105">
            <v>0</v>
          </cell>
          <cell r="H1105">
            <v>0</v>
          </cell>
        </row>
        <row r="1106">
          <cell r="C1106" t="str">
            <v>840044</v>
          </cell>
          <cell r="D1106" t="str">
            <v>840044 Платежи агента принципалу</v>
          </cell>
          <cell r="E1106">
            <v>0</v>
          </cell>
          <cell r="F1106">
            <v>0</v>
          </cell>
          <cell r="G1106">
            <v>0</v>
          </cell>
          <cell r="H1106">
            <v>0</v>
          </cell>
        </row>
        <row r="1107">
          <cell r="C1107" t="str">
            <v>840050</v>
          </cell>
          <cell r="D1107" t="str">
            <v>840050 Продажа услуг</v>
          </cell>
          <cell r="E1107" t="str">
            <v>95,0</v>
          </cell>
          <cell r="F1107">
            <v>-28593</v>
          </cell>
          <cell r="G1107">
            <v>-567570.86</v>
          </cell>
          <cell r="H1107">
            <v>538977.86</v>
          </cell>
        </row>
        <row r="1108">
          <cell r="C1108" t="str">
            <v>840060</v>
          </cell>
          <cell r="D1108" t="str">
            <v>840060 ПаллетоместаКаталог</v>
          </cell>
          <cell r="E1108">
            <v>0</v>
          </cell>
          <cell r="F1108">
            <v>0</v>
          </cell>
          <cell r="G1108">
            <v>0</v>
          </cell>
          <cell r="H1108">
            <v>0</v>
          </cell>
        </row>
        <row r="1109">
          <cell r="C1109" t="str">
            <v>840070</v>
          </cell>
          <cell r="D1109" t="str">
            <v>840070 ПаллетоместаГондола</v>
          </cell>
          <cell r="E1109">
            <v>0</v>
          </cell>
          <cell r="F1109">
            <v>0</v>
          </cell>
          <cell r="G1109">
            <v>0</v>
          </cell>
          <cell r="H1109">
            <v>0</v>
          </cell>
        </row>
        <row r="1110">
          <cell r="C1110" t="str">
            <v>840080</v>
          </cell>
          <cell r="D1110" t="str">
            <v>840080 ПаллетоместаПромоостров</v>
          </cell>
          <cell r="E1110">
            <v>0</v>
          </cell>
          <cell r="F1110">
            <v>0</v>
          </cell>
          <cell r="G1110">
            <v>0</v>
          </cell>
          <cell r="H1110">
            <v>0</v>
          </cell>
        </row>
        <row r="1111">
          <cell r="C1111" t="str">
            <v>840090</v>
          </cell>
          <cell r="D1111" t="str">
            <v>840090 ПаллетоместаКассовая зона</v>
          </cell>
          <cell r="E1111">
            <v>0</v>
          </cell>
          <cell r="F1111">
            <v>0</v>
          </cell>
          <cell r="G1111">
            <v>0</v>
          </cell>
          <cell r="H1111">
            <v>0</v>
          </cell>
        </row>
        <row r="1112">
          <cell r="C1112" t="str">
            <v>840100</v>
          </cell>
          <cell r="D1112" t="str">
            <v>840100 ПаллетоместаДегустация</v>
          </cell>
          <cell r="E1112">
            <v>0</v>
          </cell>
          <cell r="F1112">
            <v>0</v>
          </cell>
          <cell r="G1112">
            <v>0</v>
          </cell>
          <cell r="H1112">
            <v>0</v>
          </cell>
        </row>
        <row r="1113">
          <cell r="C1113" t="str">
            <v>841000</v>
          </cell>
          <cell r="D1113" t="str">
            <v>841000 Штрафы, вычеты</v>
          </cell>
          <cell r="E1113">
            <v>0</v>
          </cell>
          <cell r="F1113">
            <v>0</v>
          </cell>
          <cell r="G1113">
            <v>0</v>
          </cell>
          <cell r="H1113">
            <v>0</v>
          </cell>
        </row>
        <row r="1114">
          <cell r="C1114" t="str">
            <v>841010</v>
          </cell>
          <cell r="D1114" t="str">
            <v>841010 Обучение сторонних организаций</v>
          </cell>
          <cell r="E1114">
            <v>0</v>
          </cell>
          <cell r="F1114">
            <v>0</v>
          </cell>
          <cell r="G1114">
            <v>0</v>
          </cell>
          <cell r="H1114">
            <v>0</v>
          </cell>
        </row>
        <row r="1115">
          <cell r="C1115" t="str">
            <v>842000</v>
          </cell>
          <cell r="D1115" t="str">
            <v>842000 Доход от рекламы - внутренние рекламоносители</v>
          </cell>
          <cell r="E1115">
            <v>0</v>
          </cell>
          <cell r="F1115">
            <v>-16583281.699999999</v>
          </cell>
          <cell r="G1115">
            <v>0</v>
          </cell>
          <cell r="H1115">
            <v>-16583281.699999999</v>
          </cell>
        </row>
        <row r="1116">
          <cell r="C1116" t="str">
            <v>842010</v>
          </cell>
          <cell r="D1116" t="str">
            <v>842010 Доход от рекламы - внешние рекламоносители</v>
          </cell>
          <cell r="E1116">
            <v>0</v>
          </cell>
          <cell r="F1116">
            <v>-17905638.649999999</v>
          </cell>
          <cell r="G1116">
            <v>0</v>
          </cell>
          <cell r="H1116">
            <v>-17905638.649999999</v>
          </cell>
        </row>
        <row r="1117">
          <cell r="C1117" t="str">
            <v>842020</v>
          </cell>
          <cell r="D1117" t="str">
            <v>842020 Доход от рекламы - интернет-сайт</v>
          </cell>
          <cell r="E1117">
            <v>0</v>
          </cell>
          <cell r="F1117">
            <v>0</v>
          </cell>
          <cell r="G1117">
            <v>0</v>
          </cell>
          <cell r="H1117">
            <v>0</v>
          </cell>
        </row>
        <row r="1118">
          <cell r="C1118" t="str">
            <v>843000</v>
          </cell>
          <cell r="D1118" t="str">
            <v>843000 Доход от аренды помещений</v>
          </cell>
          <cell r="E1118" t="str">
            <v>40,1</v>
          </cell>
          <cell r="F1118">
            <v>-29124898.670000002</v>
          </cell>
          <cell r="G1118">
            <v>-48583427.439999998</v>
          </cell>
          <cell r="H1118">
            <v>19458528.77</v>
          </cell>
        </row>
        <row r="1119">
          <cell r="C1119" t="str">
            <v>843010</v>
          </cell>
          <cell r="D1119" t="str">
            <v>843010 Доход от аренды имущества</v>
          </cell>
          <cell r="E1119">
            <v>0</v>
          </cell>
          <cell r="F1119">
            <v>-513006.73</v>
          </cell>
          <cell r="G1119">
            <v>0</v>
          </cell>
          <cell r="H1119">
            <v>-513006.73</v>
          </cell>
        </row>
        <row r="1120">
          <cell r="C1120" t="str">
            <v>843020</v>
          </cell>
          <cell r="D1120" t="str">
            <v>843020 Доход от промо-мест</v>
          </cell>
          <cell r="E1120" t="str">
            <v>100,0</v>
          </cell>
          <cell r="F1120">
            <v>0</v>
          </cell>
          <cell r="G1120">
            <v>-14953394.630000001</v>
          </cell>
          <cell r="H1120">
            <v>14953394.630000001</v>
          </cell>
        </row>
        <row r="1121">
          <cell r="C1121" t="str">
            <v>843030</v>
          </cell>
          <cell r="D1121" t="str">
            <v>843030 Маркетинговые услуги (разового спонсорство)</v>
          </cell>
          <cell r="E1121" t="str">
            <v>100,0</v>
          </cell>
          <cell r="F1121">
            <v>0</v>
          </cell>
          <cell r="G1121">
            <v>-7697060.0800000001</v>
          </cell>
          <cell r="H1121">
            <v>7697060.0800000001</v>
          </cell>
        </row>
        <row r="1122">
          <cell r="C1122" t="str">
            <v>843040</v>
          </cell>
          <cell r="D1122" t="str">
            <v>843040 Доход от рекламных мест</v>
          </cell>
          <cell r="E1122" t="str">
            <v>100,0</v>
          </cell>
          <cell r="F1122">
            <v>0</v>
          </cell>
          <cell r="G1122">
            <v>-25967236.23</v>
          </cell>
          <cell r="H1122">
            <v>25967236.23</v>
          </cell>
        </row>
        <row r="1123">
          <cell r="C1123" t="str">
            <v>843050</v>
          </cell>
          <cell r="D1123" t="str">
            <v>843050 Доход Наружная реклама</v>
          </cell>
          <cell r="E1123">
            <v>0</v>
          </cell>
          <cell r="F1123">
            <v>0</v>
          </cell>
          <cell r="G1123">
            <v>0</v>
          </cell>
          <cell r="H1123">
            <v>0</v>
          </cell>
        </row>
        <row r="1124">
          <cell r="C1124" t="str">
            <v>843090</v>
          </cell>
          <cell r="D1124" t="str">
            <v>843090 Выручка с суммовых разниц</v>
          </cell>
          <cell r="E1124" t="str">
            <v>100,0</v>
          </cell>
          <cell r="F1124">
            <v>0</v>
          </cell>
          <cell r="G1124">
            <v>-3328.86</v>
          </cell>
          <cell r="H1124">
            <v>3328.86</v>
          </cell>
        </row>
        <row r="1125">
          <cell r="C1125" t="str">
            <v>844000</v>
          </cell>
          <cell r="D1125" t="str">
            <v>844000 Доход от корректировки амортизации</v>
          </cell>
          <cell r="E1125">
            <v>0</v>
          </cell>
          <cell r="F1125">
            <v>0</v>
          </cell>
          <cell r="G1125">
            <v>0</v>
          </cell>
          <cell r="H1125">
            <v>0</v>
          </cell>
        </row>
        <row r="1126">
          <cell r="C1126" t="str">
            <v>845020</v>
          </cell>
          <cell r="D1126" t="str">
            <v>845020 Продажа вторичного сырья (у)</v>
          </cell>
          <cell r="E1126" t="str">
            <v>100,0</v>
          </cell>
          <cell r="F1126">
            <v>0</v>
          </cell>
          <cell r="G1126">
            <v>-1661262.26</v>
          </cell>
          <cell r="H1126">
            <v>1661262.26</v>
          </cell>
        </row>
        <row r="1127">
          <cell r="C1127" t="str">
            <v>849000</v>
          </cell>
          <cell r="D1127" t="str">
            <v>849000 Выручка (НДС) по дисконтным картам</v>
          </cell>
          <cell r="E1127">
            <v>0</v>
          </cell>
          <cell r="F1127">
            <v>0</v>
          </cell>
          <cell r="G1127">
            <v>0</v>
          </cell>
          <cell r="H1127">
            <v>0</v>
          </cell>
        </row>
        <row r="1128">
          <cell r="C1128" t="str">
            <v>849010</v>
          </cell>
          <cell r="D1128" t="str">
            <v>849010 Исходящий НДСс сумовых разниц</v>
          </cell>
          <cell r="E1128">
            <v>0</v>
          </cell>
          <cell r="F1128">
            <v>0</v>
          </cell>
          <cell r="G1128">
            <v>0</v>
          </cell>
          <cell r="H1128">
            <v>0</v>
          </cell>
        </row>
        <row r="1129">
          <cell r="C1129" t="str">
            <v>849100</v>
          </cell>
          <cell r="D1129" t="str">
            <v>849100 Выручка (НДС) по оказанным услугам</v>
          </cell>
          <cell r="E1129" t="str">
            <v>100,0</v>
          </cell>
          <cell r="F1129">
            <v>0</v>
          </cell>
          <cell r="G1129">
            <v>-22748903.370000001</v>
          </cell>
          <cell r="H1129">
            <v>22748903.370000001</v>
          </cell>
        </row>
        <row r="1130">
          <cell r="C1130" t="str">
            <v>849200</v>
          </cell>
          <cell r="D1130" t="str">
            <v>849200 Выручка (НДС) по оказанным услугам рекламного хар.</v>
          </cell>
          <cell r="E1130" t="str">
            <v>100,0</v>
          </cell>
          <cell r="F1130">
            <v>0</v>
          </cell>
          <cell r="G1130">
            <v>-16457457.5</v>
          </cell>
          <cell r="H1130">
            <v>16457457.5</v>
          </cell>
        </row>
        <row r="1131">
          <cell r="C1131" t="str">
            <v>850000</v>
          </cell>
          <cell r="D1131" t="str">
            <v>850000 Доходы от финансовой деятельности</v>
          </cell>
          <cell r="E1131">
            <v>0</v>
          </cell>
          <cell r="F1131">
            <v>0</v>
          </cell>
          <cell r="G1131">
            <v>0</v>
          </cell>
          <cell r="H1131">
            <v>0</v>
          </cell>
        </row>
        <row r="1132">
          <cell r="C1132" t="str">
            <v>850010</v>
          </cell>
          <cell r="D1132" t="str">
            <v>850010 Себестоимость Основных средств</v>
          </cell>
          <cell r="E1132">
            <v>0</v>
          </cell>
          <cell r="F1132">
            <v>0</v>
          </cell>
          <cell r="G1132">
            <v>0</v>
          </cell>
          <cell r="H1132">
            <v>0</v>
          </cell>
        </row>
        <row r="1133">
          <cell r="C1133" t="str">
            <v>850020</v>
          </cell>
          <cell r="D1133" t="str">
            <v>850020 Себестоимость земельных участков</v>
          </cell>
          <cell r="E1133" t="str">
            <v>100,0-</v>
          </cell>
          <cell r="F1133">
            <v>0</v>
          </cell>
          <cell r="G1133">
            <v>295511236.18000001</v>
          </cell>
          <cell r="H1133">
            <v>-295511236.18000001</v>
          </cell>
        </row>
        <row r="1134">
          <cell r="C1134" t="str">
            <v>850030</v>
          </cell>
          <cell r="D1134" t="str">
            <v>850030 Себестоимость выполненных СМР</v>
          </cell>
          <cell r="E1134" t="str">
            <v>100,0-</v>
          </cell>
          <cell r="F1134">
            <v>0</v>
          </cell>
          <cell r="G1134">
            <v>14946059.32</v>
          </cell>
          <cell r="H1134">
            <v>-14946059.32</v>
          </cell>
        </row>
        <row r="1135">
          <cell r="C1135" t="str">
            <v>850400</v>
          </cell>
          <cell r="D1135" t="str">
            <v>850400 Себестоимость Основных средств</v>
          </cell>
          <cell r="E1135">
            <v>0</v>
          </cell>
          <cell r="F1135">
            <v>0</v>
          </cell>
          <cell r="G1135">
            <v>0</v>
          </cell>
          <cell r="H1135">
            <v>0</v>
          </cell>
        </row>
        <row r="1136">
          <cell r="C1136" t="str">
            <v>850420</v>
          </cell>
          <cell r="D1136" t="str">
            <v>850420 Себестоимость земельных участков</v>
          </cell>
          <cell r="E1136">
            <v>0</v>
          </cell>
          <cell r="F1136">
            <v>0</v>
          </cell>
          <cell r="G1136">
            <v>0</v>
          </cell>
          <cell r="H1136">
            <v>0</v>
          </cell>
        </row>
        <row r="1137">
          <cell r="C1137" t="str">
            <v>850430</v>
          </cell>
          <cell r="D1137" t="str">
            <v>850430 Себестоимость выполненных СМР</v>
          </cell>
          <cell r="E1137">
            <v>0</v>
          </cell>
          <cell r="F1137">
            <v>0</v>
          </cell>
          <cell r="G1137">
            <v>0</v>
          </cell>
          <cell r="H1137">
            <v>0</v>
          </cell>
        </row>
        <row r="1138">
          <cell r="C1138" t="str">
            <v>850480</v>
          </cell>
          <cell r="D1138" t="str">
            <v>850480 Себестоимость Финансовых вложений</v>
          </cell>
          <cell r="E1138">
            <v>0</v>
          </cell>
          <cell r="F1138">
            <v>0</v>
          </cell>
          <cell r="G1138">
            <v>0</v>
          </cell>
          <cell r="H1138">
            <v>0</v>
          </cell>
        </row>
        <row r="1139">
          <cell r="C1139" t="str">
            <v>884000</v>
          </cell>
          <cell r="D1139" t="str">
            <v>884000 Бонусы</v>
          </cell>
          <cell r="E1139">
            <v>0</v>
          </cell>
          <cell r="F1139">
            <v>0</v>
          </cell>
          <cell r="G1139">
            <v>0</v>
          </cell>
          <cell r="H1139">
            <v>0</v>
          </cell>
        </row>
        <row r="1140">
          <cell r="C1140" t="str">
            <v>884010</v>
          </cell>
          <cell r="D1140" t="str">
            <v>884010 Корректировки по результатам сверок</v>
          </cell>
          <cell r="E1140">
            <v>0</v>
          </cell>
          <cell r="F1140">
            <v>0</v>
          </cell>
          <cell r="G1140">
            <v>0</v>
          </cell>
          <cell r="H1140">
            <v>0</v>
          </cell>
        </row>
        <row r="1141">
          <cell r="C1141" t="str">
            <v>884020</v>
          </cell>
          <cell r="D1141" t="str">
            <v>884020 Корректировки по товарам</v>
          </cell>
          <cell r="E1141">
            <v>0</v>
          </cell>
          <cell r="F1141">
            <v>0</v>
          </cell>
          <cell r="G1141">
            <v>0</v>
          </cell>
          <cell r="H1141">
            <v>0</v>
          </cell>
        </row>
        <row r="1142">
          <cell r="C1142" t="str">
            <v>884030</v>
          </cell>
          <cell r="D1142" t="str">
            <v>884030 Корректировки при оприходовании ОС задним числом</v>
          </cell>
          <cell r="E1142">
            <v>0</v>
          </cell>
          <cell r="F1142">
            <v>0</v>
          </cell>
          <cell r="G1142">
            <v>0</v>
          </cell>
          <cell r="H1142">
            <v>0</v>
          </cell>
        </row>
        <row r="1143">
          <cell r="C1143" t="str">
            <v>889999</v>
          </cell>
          <cell r="D1143" t="str">
            <v>889999 Внеоперационныая выручка - корректировочный счет</v>
          </cell>
          <cell r="E1143">
            <v>0</v>
          </cell>
          <cell r="F1143">
            <v>0</v>
          </cell>
          <cell r="G1143">
            <v>0</v>
          </cell>
          <cell r="H1143">
            <v>0</v>
          </cell>
        </row>
        <row r="1144">
          <cell r="C1144" t="str">
            <v>890000</v>
          </cell>
          <cell r="D1144" t="str">
            <v>890000 Выручка (НДС) - корресп.счет</v>
          </cell>
          <cell r="E1144" t="str">
            <v>100,0-</v>
          </cell>
          <cell r="F1144">
            <v>0</v>
          </cell>
          <cell r="G1144">
            <v>2477240253.9099998</v>
          </cell>
          <cell r="H1144">
            <v>-2477240253.9099998</v>
          </cell>
        </row>
        <row r="1145">
          <cell r="C1145" t="str">
            <v>890010</v>
          </cell>
          <cell r="D1145" t="str">
            <v>890010 Выручка (НДС сумм.разн.) - корресп.счет</v>
          </cell>
          <cell r="E1145">
            <v>0</v>
          </cell>
          <cell r="F1145">
            <v>0</v>
          </cell>
          <cell r="G1145">
            <v>0</v>
          </cell>
          <cell r="H1145">
            <v>0</v>
          </cell>
        </row>
        <row r="1146">
          <cell r="C1146" t="str">
            <v>900000</v>
          </cell>
          <cell r="D1146" t="str">
            <v>900000 Перенос результата текущего года</v>
          </cell>
          <cell r="E1146" t="str">
            <v>100,0</v>
          </cell>
          <cell r="F1146">
            <v>0</v>
          </cell>
          <cell r="G1146">
            <v>-395150806.94</v>
          </cell>
          <cell r="H1146">
            <v>395150806.94</v>
          </cell>
        </row>
        <row r="1147">
          <cell r="C1147" t="str">
            <v>900001</v>
          </cell>
          <cell r="D1147" t="str">
            <v>900001 Перенос результата текущего года - Y</v>
          </cell>
          <cell r="E1147">
            <v>0</v>
          </cell>
          <cell r="F1147">
            <v>0</v>
          </cell>
          <cell r="G1147">
            <v>0</v>
          </cell>
          <cell r="H1147">
            <v>0</v>
          </cell>
        </row>
        <row r="1148">
          <cell r="C1148" t="str">
            <v>900002</v>
          </cell>
          <cell r="D1148" t="str">
            <v>900002 Корректировка запаса (НДС)</v>
          </cell>
          <cell r="E1148">
            <v>0</v>
          </cell>
          <cell r="F1148">
            <v>0</v>
          </cell>
          <cell r="G1148">
            <v>0</v>
          </cell>
          <cell r="H1148">
            <v>0</v>
          </cell>
        </row>
        <row r="1149">
          <cell r="C1149" t="str">
            <v>900003</v>
          </cell>
          <cell r="D1149" t="str">
            <v>900003 Перенос результата текущего года (бух.учет)</v>
          </cell>
          <cell r="E1149" t="str">
            <v>100,0-</v>
          </cell>
          <cell r="F1149">
            <v>0</v>
          </cell>
          <cell r="G1149">
            <v>312711422.89999998</v>
          </cell>
          <cell r="H1149">
            <v>-312711422.89999998</v>
          </cell>
        </row>
        <row r="1150">
          <cell r="C1150" t="str">
            <v>900010</v>
          </cell>
          <cell r="D1150" t="str">
            <v>900010 Перенос результата текущего периода</v>
          </cell>
          <cell r="E1150" t="str">
            <v>0,0</v>
          </cell>
          <cell r="F1150">
            <v>-546534409.04999995</v>
          </cell>
          <cell r="G1150">
            <v>-546534409.04999995</v>
          </cell>
          <cell r="H1150">
            <v>0</v>
          </cell>
        </row>
        <row r="1151">
          <cell r="C1151" t="str">
            <v>900099</v>
          </cell>
          <cell r="D1151" t="str">
            <v>900099 Корректировка спама</v>
          </cell>
          <cell r="E1151">
            <v>0</v>
          </cell>
          <cell r="F1151">
            <v>-61469439.829999998</v>
          </cell>
          <cell r="G1151">
            <v>0</v>
          </cell>
          <cell r="H1151">
            <v>-61469439.829999998</v>
          </cell>
        </row>
        <row r="1152">
          <cell r="C1152" t="str">
            <v>990030</v>
          </cell>
          <cell r="D1152" t="str">
            <v>990030 Кр счет зачетных бонусов</v>
          </cell>
          <cell r="E1152" t="str">
            <v>100,0</v>
          </cell>
          <cell r="F1152">
            <v>0</v>
          </cell>
          <cell r="G1152">
            <v>-138637.87</v>
          </cell>
          <cell r="H1152">
            <v>138637.87</v>
          </cell>
        </row>
        <row r="1153">
          <cell r="C1153" t="str">
            <v>990091</v>
          </cell>
          <cell r="D1153" t="str">
            <v>990091 Z Отчет зачтенных бонусов</v>
          </cell>
          <cell r="E1153" t="str">
            <v>100,0-</v>
          </cell>
          <cell r="F1153">
            <v>0</v>
          </cell>
          <cell r="G1153">
            <v>138637.87</v>
          </cell>
          <cell r="H1153">
            <v>-138637.87</v>
          </cell>
        </row>
        <row r="1154">
          <cell r="C1154" t="str">
            <v>999010</v>
          </cell>
          <cell r="D1154" t="str">
            <v>999010 Отчет кассиров: оборот по кредитным картам</v>
          </cell>
          <cell r="E1154" t="str">
            <v>69,0</v>
          </cell>
          <cell r="F1154">
            <v>-308139106.38</v>
          </cell>
          <cell r="G1154">
            <v>-994072801.66999996</v>
          </cell>
          <cell r="H1154">
            <v>685933695.28999996</v>
          </cell>
        </row>
        <row r="1155">
          <cell r="C1155" t="str">
            <v>999020</v>
          </cell>
          <cell r="D1155" t="str">
            <v>999020 Отчет кассиров: ваучеры</v>
          </cell>
          <cell r="E1155" t="str">
            <v>100,0-</v>
          </cell>
          <cell r="F1155">
            <v>0</v>
          </cell>
          <cell r="G1155">
            <v>11377.53</v>
          </cell>
          <cell r="H1155">
            <v>-11377.53</v>
          </cell>
        </row>
        <row r="1156">
          <cell r="C1156" t="str">
            <v>999090</v>
          </cell>
          <cell r="D1156" t="str">
            <v>999090 Отчет кассиров: тех.счет (для 999000 и 999010)</v>
          </cell>
          <cell r="E1156" t="str">
            <v>69,0-</v>
          </cell>
          <cell r="F1156">
            <v>308139106.38</v>
          </cell>
          <cell r="G1156">
            <v>994072801.66999996</v>
          </cell>
          <cell r="H1156">
            <v>-685933695.28999996</v>
          </cell>
        </row>
        <row r="1157">
          <cell r="C1157" t="str">
            <v>999100</v>
          </cell>
          <cell r="D1157" t="str">
            <v>999100 Тех.перерасчетный счет: обмен</v>
          </cell>
          <cell r="E1157">
            <v>0</v>
          </cell>
          <cell r="F1157">
            <v>0</v>
          </cell>
          <cell r="G1157">
            <v>0</v>
          </cell>
          <cell r="H1157">
            <v>0</v>
          </cell>
        </row>
        <row r="1158">
          <cell r="C1158" t="str">
            <v>999110</v>
          </cell>
          <cell r="D1158" t="str">
            <v>999110 Тех.перерасчетный счет: размен</v>
          </cell>
          <cell r="E1158" t="str">
            <v>226,8</v>
          </cell>
          <cell r="F1158">
            <v>81700</v>
          </cell>
          <cell r="G1158">
            <v>25000</v>
          </cell>
          <cell r="H1158">
            <v>56700</v>
          </cell>
        </row>
        <row r="1159">
          <cell r="C1159" t="str">
            <v>999200</v>
          </cell>
          <cell r="D1159" t="str">
            <v>999200 Тех.перерасчетный счет: инкассация</v>
          </cell>
          <cell r="E1159">
            <v>0</v>
          </cell>
          <cell r="F1159">
            <v>0</v>
          </cell>
          <cell r="G1159">
            <v>0</v>
          </cell>
          <cell r="H1159">
            <v>0</v>
          </cell>
        </row>
        <row r="1160">
          <cell r="C1160" t="str">
            <v>999201</v>
          </cell>
          <cell r="D1160" t="str">
            <v>999201 Тех.перерасчетный счет: инкассация ПСБ</v>
          </cell>
          <cell r="E1160">
            <v>0</v>
          </cell>
          <cell r="F1160">
            <v>0</v>
          </cell>
          <cell r="G1160">
            <v>0</v>
          </cell>
          <cell r="H1160">
            <v>0</v>
          </cell>
        </row>
        <row r="1161">
          <cell r="C1161" t="str">
            <v>999202</v>
          </cell>
          <cell r="D1161" t="str">
            <v>999202 Тех.перерасчетный счет: инкассация ББ</v>
          </cell>
          <cell r="E1161">
            <v>0</v>
          </cell>
          <cell r="F1161">
            <v>0</v>
          </cell>
          <cell r="G1161">
            <v>0</v>
          </cell>
          <cell r="H1161">
            <v>0</v>
          </cell>
        </row>
        <row r="1162">
          <cell r="C1162" t="str">
            <v>999203</v>
          </cell>
          <cell r="D1162" t="str">
            <v>999203 Тех.перерасчетный счет: инкассация СБ</v>
          </cell>
          <cell r="E1162" t="str">
            <v>100,0-</v>
          </cell>
          <cell r="F1162">
            <v>0</v>
          </cell>
          <cell r="G1162">
            <v>153516000</v>
          </cell>
          <cell r="H1162">
            <v>-153516000</v>
          </cell>
        </row>
        <row r="1163">
          <cell r="C1163" t="str">
            <v>999204</v>
          </cell>
          <cell r="D1163" t="str">
            <v>999204 Тех.перерасчетный счет: инкассация РФ</v>
          </cell>
          <cell r="E1163" t="str">
            <v>100,0-</v>
          </cell>
          <cell r="F1163">
            <v>0</v>
          </cell>
          <cell r="G1163">
            <v>17882800</v>
          </cell>
          <cell r="H1163">
            <v>-17882800</v>
          </cell>
        </row>
        <row r="1164">
          <cell r="C1164" t="str">
            <v>999205</v>
          </cell>
          <cell r="D1164" t="str">
            <v>999205 Тех.перерасчетный счет: инкассация ММБ</v>
          </cell>
          <cell r="E1164">
            <v>0</v>
          </cell>
          <cell r="F1164">
            <v>0</v>
          </cell>
          <cell r="G1164">
            <v>0</v>
          </cell>
          <cell r="H1164">
            <v>0</v>
          </cell>
        </row>
        <row r="1165">
          <cell r="C1165" t="str">
            <v>INITAD</v>
          </cell>
          <cell r="D1165" t="str">
            <v>INITAD Перенос данных амортизации</v>
          </cell>
          <cell r="E1165">
            <v>0</v>
          </cell>
          <cell r="F1165">
            <v>0</v>
          </cell>
          <cell r="G1165">
            <v>0</v>
          </cell>
          <cell r="H1165">
            <v>0</v>
          </cell>
        </row>
        <row r="1166">
          <cell r="C1166" t="str">
            <v>INITFI</v>
          </cell>
          <cell r="D1166" t="str">
            <v>INITFI Перенос данных FI</v>
          </cell>
          <cell r="E1166">
            <v>0</v>
          </cell>
          <cell r="F1166">
            <v>0</v>
          </cell>
          <cell r="G1166">
            <v>0</v>
          </cell>
          <cell r="H1166">
            <v>0</v>
          </cell>
        </row>
        <row r="1167">
          <cell r="C1167" t="str">
            <v>INITFI</v>
          </cell>
          <cell r="D1167" t="str">
            <v>INITFI1 Перенос данных FI</v>
          </cell>
          <cell r="E1167">
            <v>0</v>
          </cell>
          <cell r="F1167">
            <v>0</v>
          </cell>
          <cell r="G1167">
            <v>0</v>
          </cell>
          <cell r="H1167">
            <v>0</v>
          </cell>
        </row>
        <row r="1168">
          <cell r="C1168" t="str">
            <v>INITFI</v>
          </cell>
          <cell r="D1168" t="str">
            <v>INITFI1-2 Межфилиальные расчеты</v>
          </cell>
          <cell r="E1168">
            <v>0</v>
          </cell>
          <cell r="F1168">
            <v>0</v>
          </cell>
          <cell r="G1168">
            <v>0</v>
          </cell>
          <cell r="H1168">
            <v>0</v>
          </cell>
        </row>
        <row r="1169">
          <cell r="C1169" t="str">
            <v>INITMM</v>
          </cell>
          <cell r="D1169" t="str">
            <v>INITMM Перенос данных MM</v>
          </cell>
          <cell r="E1169">
            <v>0</v>
          </cell>
          <cell r="F1169">
            <v>-0.03</v>
          </cell>
          <cell r="G1169">
            <v>0</v>
          </cell>
          <cell r="H1169">
            <v>-0.03</v>
          </cell>
        </row>
        <row r="1170">
          <cell r="C1170" t="str">
            <v>Все сч</v>
          </cell>
          <cell r="D1170" t="str">
            <v>Все счета</v>
          </cell>
          <cell r="E1170">
            <v>0</v>
          </cell>
          <cell r="F1170">
            <v>0</v>
          </cell>
          <cell r="G1170">
            <v>0</v>
          </cell>
          <cell r="H1170">
            <v>0</v>
          </cell>
        </row>
      </sheetData>
      <sheetData sheetId="16" refreshError="1">
        <row r="2">
          <cell r="C2">
            <v>544100</v>
          </cell>
          <cell r="D2" t="str">
            <v>МатериалРасходыСч10</v>
          </cell>
          <cell r="E2" t="str">
            <v>A</v>
          </cell>
          <cell r="F2">
            <v>544999</v>
          </cell>
        </row>
        <row r="3">
          <cell r="C3">
            <v>544150</v>
          </cell>
          <cell r="D3" t="str">
            <v>МатериалРасхСч10НеПр</v>
          </cell>
          <cell r="E3" t="str">
            <v>A</v>
          </cell>
          <cell r="F3">
            <v>544999</v>
          </cell>
        </row>
        <row r="4">
          <cell r="C4">
            <v>544200</v>
          </cell>
          <cell r="D4" t="str">
            <v>ФОТ</v>
          </cell>
          <cell r="E4" t="str">
            <v>A</v>
          </cell>
          <cell r="F4">
            <v>544999</v>
          </cell>
        </row>
        <row r="5">
          <cell r="C5">
            <v>544250</v>
          </cell>
          <cell r="D5" t="str">
            <v>ФОТ (не прин)</v>
          </cell>
          <cell r="E5" t="str">
            <v>A</v>
          </cell>
          <cell r="F5">
            <v>544999</v>
          </cell>
        </row>
        <row r="6">
          <cell r="C6">
            <v>544300</v>
          </cell>
          <cell r="D6" t="str">
            <v>ЕСН</v>
          </cell>
          <cell r="E6" t="str">
            <v>A</v>
          </cell>
          <cell r="F6">
            <v>544999</v>
          </cell>
        </row>
        <row r="7">
          <cell r="C7">
            <v>544350</v>
          </cell>
          <cell r="D7" t="str">
            <v>ЕСН (не прин.)</v>
          </cell>
          <cell r="E7" t="str">
            <v>A</v>
          </cell>
          <cell r="F7">
            <v>544999</v>
          </cell>
        </row>
        <row r="8">
          <cell r="C8">
            <v>544400</v>
          </cell>
          <cell r="D8" t="str">
            <v>Амортизация</v>
          </cell>
          <cell r="E8" t="str">
            <v>A</v>
          </cell>
          <cell r="F8">
            <v>544999</v>
          </cell>
        </row>
        <row r="9">
          <cell r="C9">
            <v>544450</v>
          </cell>
          <cell r="D9" t="str">
            <v>Амортизация (не прин</v>
          </cell>
          <cell r="E9" t="str">
            <v>A</v>
          </cell>
          <cell r="F9">
            <v>544999</v>
          </cell>
        </row>
        <row r="10">
          <cell r="C10">
            <v>544500</v>
          </cell>
          <cell r="D10" t="str">
            <v>Налоги</v>
          </cell>
          <cell r="E10" t="str">
            <v>A</v>
          </cell>
          <cell r="F10">
            <v>544999</v>
          </cell>
        </row>
        <row r="11">
          <cell r="C11">
            <v>544550</v>
          </cell>
          <cell r="D11" t="str">
            <v>Налоги (не прин.)</v>
          </cell>
          <cell r="E11" t="str">
            <v>A</v>
          </cell>
          <cell r="F11">
            <v>544999</v>
          </cell>
        </row>
        <row r="12">
          <cell r="C12">
            <v>544600</v>
          </cell>
          <cell r="D12" t="str">
            <v>Прочие расходы</v>
          </cell>
          <cell r="E12" t="str">
            <v>A</v>
          </cell>
          <cell r="F12">
            <v>544999</v>
          </cell>
        </row>
        <row r="13">
          <cell r="C13">
            <v>544650</v>
          </cell>
          <cell r="D13" t="str">
            <v>ПрочиеРасх(не прин.)</v>
          </cell>
          <cell r="E13" t="str">
            <v>A</v>
          </cell>
          <cell r="F13">
            <v>544999</v>
          </cell>
        </row>
        <row r="14">
          <cell r="C14">
            <v>544700</v>
          </cell>
          <cell r="D14" t="str">
            <v>ПрочиеРасхПоНеоблНДС</v>
          </cell>
          <cell r="E14" t="str">
            <v>A</v>
          </cell>
          <cell r="F14">
            <v>544999</v>
          </cell>
        </row>
        <row r="15">
          <cell r="C15">
            <v>544750</v>
          </cell>
          <cell r="D15" t="str">
            <v>ПрочРасхПоНеобНДСНеП</v>
          </cell>
          <cell r="E15" t="str">
            <v>A</v>
          </cell>
          <cell r="F15">
            <v>544999</v>
          </cell>
        </row>
        <row r="16">
          <cell r="C16">
            <v>544800</v>
          </cell>
          <cell r="D16" t="str">
            <v>ПрочРасхНаНарРекламу</v>
          </cell>
          <cell r="E16" t="str">
            <v>A</v>
          </cell>
          <cell r="F16">
            <v>544999</v>
          </cell>
        </row>
        <row r="17">
          <cell r="C17">
            <v>544850</v>
          </cell>
          <cell r="D17" t="str">
            <v>Резервы</v>
          </cell>
          <cell r="E17" t="str">
            <v>A</v>
          </cell>
          <cell r="F17">
            <v>544999</v>
          </cell>
        </row>
        <row r="18">
          <cell r="C18">
            <v>420110</v>
          </cell>
          <cell r="D18" t="str">
            <v>Униформа</v>
          </cell>
          <cell r="E18" t="str">
            <v>B</v>
          </cell>
          <cell r="F18">
            <v>531000</v>
          </cell>
        </row>
        <row r="19">
          <cell r="C19">
            <v>420120</v>
          </cell>
          <cell r="D19" t="str">
            <v>ДокомплектМалоцИнв</v>
          </cell>
          <cell r="E19" t="str">
            <v>B</v>
          </cell>
          <cell r="F19">
            <v>531000</v>
          </cell>
        </row>
        <row r="20">
          <cell r="C20">
            <v>420121</v>
          </cell>
          <cell r="D20" t="str">
            <v>Униформа на пр-во</v>
          </cell>
          <cell r="E20" t="str">
            <v>B</v>
          </cell>
          <cell r="F20">
            <v>531000</v>
          </cell>
        </row>
        <row r="21">
          <cell r="C21">
            <v>420136</v>
          </cell>
          <cell r="D21" t="str">
            <v>Канцтовары</v>
          </cell>
          <cell r="E21" t="str">
            <v>B</v>
          </cell>
          <cell r="F21">
            <v>531000</v>
          </cell>
        </row>
        <row r="22">
          <cell r="C22">
            <v>420137</v>
          </cell>
          <cell r="D22" t="str">
            <v>POS материалы</v>
          </cell>
          <cell r="E22" t="str">
            <v>B</v>
          </cell>
          <cell r="F22">
            <v>531000</v>
          </cell>
        </row>
        <row r="23">
          <cell r="C23">
            <v>420138</v>
          </cell>
          <cell r="D23" t="str">
            <v>Картриджи</v>
          </cell>
          <cell r="E23" t="str">
            <v>B</v>
          </cell>
          <cell r="F23">
            <v>531000</v>
          </cell>
        </row>
        <row r="24">
          <cell r="C24">
            <v>420139</v>
          </cell>
          <cell r="D24" t="str">
            <v>Термолента</v>
          </cell>
          <cell r="E24" t="str">
            <v>B</v>
          </cell>
          <cell r="F24">
            <v>531000</v>
          </cell>
        </row>
        <row r="25">
          <cell r="C25">
            <v>420140</v>
          </cell>
          <cell r="D25" t="str">
            <v>Упаковочные мат-лы</v>
          </cell>
          <cell r="E25" t="str">
            <v>B</v>
          </cell>
          <cell r="F25">
            <v>531000</v>
          </cell>
        </row>
        <row r="26">
          <cell r="C26">
            <v>420141</v>
          </cell>
          <cell r="D26" t="str">
            <v>Запчасти,мат.,бланки</v>
          </cell>
          <cell r="E26" t="str">
            <v>B</v>
          </cell>
          <cell r="F26">
            <v>531000</v>
          </cell>
        </row>
        <row r="27">
          <cell r="C27">
            <v>420540</v>
          </cell>
          <cell r="D27" t="str">
            <v>Электроэнергия</v>
          </cell>
          <cell r="E27" t="str">
            <v>B</v>
          </cell>
          <cell r="F27">
            <v>531000</v>
          </cell>
        </row>
        <row r="28">
          <cell r="C28">
            <v>420541</v>
          </cell>
          <cell r="D28" t="str">
            <v>Газ</v>
          </cell>
          <cell r="E28" t="str">
            <v>B</v>
          </cell>
          <cell r="F28">
            <v>531000</v>
          </cell>
        </row>
        <row r="29">
          <cell r="C29">
            <v>420542</v>
          </cell>
          <cell r="D29" t="str">
            <v>Вода</v>
          </cell>
          <cell r="E29" t="str">
            <v>B</v>
          </cell>
          <cell r="F29">
            <v>531000</v>
          </cell>
        </row>
        <row r="30">
          <cell r="C30">
            <v>420543</v>
          </cell>
          <cell r="D30" t="str">
            <v>Тепло, гор.водоснаб.</v>
          </cell>
          <cell r="E30" t="str">
            <v>B</v>
          </cell>
          <cell r="F30">
            <v>531000</v>
          </cell>
        </row>
        <row r="31">
          <cell r="C31">
            <v>420544</v>
          </cell>
          <cell r="D31" t="str">
            <v>Прочие комм.услуги</v>
          </cell>
          <cell r="E31" t="str">
            <v>B</v>
          </cell>
          <cell r="F31">
            <v>531000</v>
          </cell>
        </row>
        <row r="32">
          <cell r="C32">
            <v>430220</v>
          </cell>
          <cell r="D32" t="str">
            <v>Расходные материалы</v>
          </cell>
          <cell r="E32" t="str">
            <v>B</v>
          </cell>
          <cell r="F32">
            <v>531000</v>
          </cell>
        </row>
        <row r="33">
          <cell r="C33">
            <v>440232</v>
          </cell>
          <cell r="D33" t="str">
            <v>ММСписанНаПредсТовар</v>
          </cell>
          <cell r="E33" t="str">
            <v>B</v>
          </cell>
          <cell r="F33">
            <v>531000</v>
          </cell>
        </row>
        <row r="34">
          <cell r="C34">
            <v>440422</v>
          </cell>
          <cell r="D34" t="str">
            <v>Дегустация ГП (с/с)</v>
          </cell>
          <cell r="E34" t="str">
            <v>B</v>
          </cell>
          <cell r="F34">
            <v>531000</v>
          </cell>
        </row>
        <row r="35">
          <cell r="C35">
            <v>440510</v>
          </cell>
          <cell r="D35" t="str">
            <v>АктСписБрак-food</v>
          </cell>
          <cell r="E35" t="str">
            <v>B</v>
          </cell>
          <cell r="F35">
            <v>531000</v>
          </cell>
        </row>
        <row r="36">
          <cell r="C36">
            <v>440511</v>
          </cell>
          <cell r="D36" t="str">
            <v>АктСписБрак-ФрОвощ</v>
          </cell>
          <cell r="E36" t="str">
            <v>B</v>
          </cell>
          <cell r="F36">
            <v>531000</v>
          </cell>
        </row>
        <row r="37">
          <cell r="C37">
            <v>440512</v>
          </cell>
          <cell r="D37" t="str">
            <v>АктСписБрак-non-food</v>
          </cell>
          <cell r="E37" t="str">
            <v>B</v>
          </cell>
          <cell r="F37">
            <v>531000</v>
          </cell>
        </row>
        <row r="38">
          <cell r="C38">
            <v>440513</v>
          </cell>
          <cell r="D38" t="str">
            <v>АктСписТовПр-во</v>
          </cell>
          <cell r="E38" t="str">
            <v>B</v>
          </cell>
          <cell r="F38">
            <v>531000</v>
          </cell>
        </row>
        <row r="39">
          <cell r="C39">
            <v>440515</v>
          </cell>
          <cell r="D39" t="str">
            <v>СписанГПсИстекшСрок</v>
          </cell>
          <cell r="E39" t="str">
            <v>B</v>
          </cell>
          <cell r="F39">
            <v>531000</v>
          </cell>
        </row>
        <row r="40">
          <cell r="C40">
            <v>450412</v>
          </cell>
          <cell r="D40" t="str">
            <v>Убытки по рез.ПИ пр.</v>
          </cell>
          <cell r="E40" t="str">
            <v>B</v>
          </cell>
          <cell r="F40">
            <v>531000</v>
          </cell>
        </row>
        <row r="41">
          <cell r="C41">
            <v>460550</v>
          </cell>
          <cell r="D41" t="str">
            <v>ТМЦ</v>
          </cell>
          <cell r="E41" t="str">
            <v>B</v>
          </cell>
          <cell r="F41">
            <v>531000</v>
          </cell>
        </row>
        <row r="42">
          <cell r="C42">
            <v>410110</v>
          </cell>
          <cell r="D42" t="str">
            <v>ЗП - спис.состав</v>
          </cell>
          <cell r="E42" t="str">
            <v>C</v>
          </cell>
          <cell r="F42">
            <v>532000</v>
          </cell>
        </row>
        <row r="43">
          <cell r="C43">
            <v>410130</v>
          </cell>
          <cell r="D43" t="str">
            <v>ЗП  без НДФЛ</v>
          </cell>
          <cell r="E43" t="str">
            <v>C</v>
          </cell>
          <cell r="F43">
            <v>532000</v>
          </cell>
        </row>
        <row r="44">
          <cell r="C44">
            <v>410140</v>
          </cell>
          <cell r="D44" t="str">
            <v>премия  без НДФЛ</v>
          </cell>
          <cell r="E44" t="str">
            <v>C</v>
          </cell>
          <cell r="F44">
            <v>532000</v>
          </cell>
        </row>
        <row r="45">
          <cell r="C45">
            <v>410214</v>
          </cell>
          <cell r="D45" t="str">
            <v>Премии прочие</v>
          </cell>
          <cell r="E45" t="str">
            <v>C</v>
          </cell>
          <cell r="F45">
            <v>532000</v>
          </cell>
        </row>
        <row r="46">
          <cell r="C46">
            <v>410330</v>
          </cell>
          <cell r="D46" t="str">
            <v>ТОП-менеджмент</v>
          </cell>
          <cell r="E46" t="str">
            <v>C</v>
          </cell>
          <cell r="F46">
            <v>532000</v>
          </cell>
        </row>
        <row r="47">
          <cell r="C47">
            <v>450331</v>
          </cell>
          <cell r="D47" t="str">
            <v>НДФЛ в расходах</v>
          </cell>
          <cell r="E47" t="str">
            <v>C</v>
          </cell>
          <cell r="F47">
            <v>532000</v>
          </cell>
        </row>
        <row r="48">
          <cell r="C48">
            <v>450332</v>
          </cell>
          <cell r="D48" t="str">
            <v>ЕСН в ФСС РФ</v>
          </cell>
          <cell r="E48" t="str">
            <v>D</v>
          </cell>
          <cell r="F48">
            <v>533000</v>
          </cell>
        </row>
        <row r="49">
          <cell r="C49">
            <v>450333</v>
          </cell>
          <cell r="D49" t="str">
            <v>ЕСН в ФБ</v>
          </cell>
          <cell r="E49" t="str">
            <v>D</v>
          </cell>
          <cell r="F49">
            <v>533000</v>
          </cell>
        </row>
        <row r="50">
          <cell r="C50">
            <v>450334</v>
          </cell>
          <cell r="D50" t="str">
            <v>СЧТП</v>
          </cell>
          <cell r="E50" t="str">
            <v>D</v>
          </cell>
          <cell r="F50">
            <v>533000</v>
          </cell>
        </row>
        <row r="51">
          <cell r="C51">
            <v>450335</v>
          </cell>
          <cell r="D51" t="str">
            <v>НЧТП</v>
          </cell>
          <cell r="E51" t="str">
            <v>D</v>
          </cell>
          <cell r="F51">
            <v>533000</v>
          </cell>
        </row>
        <row r="52">
          <cell r="C52">
            <v>450336</v>
          </cell>
          <cell r="D52" t="str">
            <v>ФФОМС</v>
          </cell>
          <cell r="E52" t="str">
            <v>D</v>
          </cell>
          <cell r="F52">
            <v>533000</v>
          </cell>
        </row>
        <row r="53">
          <cell r="C53">
            <v>450337</v>
          </cell>
          <cell r="D53" t="str">
            <v>ТФОМС</v>
          </cell>
          <cell r="E53" t="str">
            <v>D</v>
          </cell>
          <cell r="F53">
            <v>533000</v>
          </cell>
        </row>
        <row r="54">
          <cell r="C54">
            <v>450310</v>
          </cell>
          <cell r="D54" t="str">
            <v>Налог на имущество</v>
          </cell>
          <cell r="E54" t="str">
            <v>F</v>
          </cell>
          <cell r="F54">
            <v>535000</v>
          </cell>
        </row>
        <row r="55">
          <cell r="C55">
            <v>450338</v>
          </cell>
          <cell r="D55" t="str">
            <v>ССН Сл. на пр-ве</v>
          </cell>
          <cell r="E55" t="str">
            <v>F</v>
          </cell>
          <cell r="F55">
            <v>535000</v>
          </cell>
        </row>
        <row r="56">
          <cell r="C56">
            <v>450350</v>
          </cell>
          <cell r="D56" t="str">
            <v>Налоги прочие</v>
          </cell>
          <cell r="E56" t="str">
            <v>F</v>
          </cell>
          <cell r="F56">
            <v>535000</v>
          </cell>
        </row>
        <row r="57">
          <cell r="C57">
            <v>450360</v>
          </cell>
          <cell r="D57" t="str">
            <v>Налоги по экологии</v>
          </cell>
          <cell r="E57" t="str">
            <v>F</v>
          </cell>
          <cell r="F57">
            <v>535000</v>
          </cell>
        </row>
        <row r="58">
          <cell r="C58">
            <v>450370</v>
          </cell>
          <cell r="D58" t="str">
            <v>Налог на землю</v>
          </cell>
          <cell r="E58" t="str">
            <v>F</v>
          </cell>
          <cell r="F58">
            <v>535000</v>
          </cell>
        </row>
        <row r="59">
          <cell r="C59">
            <v>401000</v>
          </cell>
          <cell r="D59" t="str">
            <v>ПоступлениеТов Food</v>
          </cell>
          <cell r="E59" t="str">
            <v>G</v>
          </cell>
          <cell r="F59">
            <v>540000</v>
          </cell>
        </row>
        <row r="60">
          <cell r="C60">
            <v>402000</v>
          </cell>
          <cell r="D60" t="str">
            <v>Поступл Тов Non-Food</v>
          </cell>
          <cell r="E60" t="str">
            <v>G</v>
          </cell>
          <cell r="F60">
            <v>540000</v>
          </cell>
        </row>
        <row r="61">
          <cell r="C61">
            <v>403000</v>
          </cell>
          <cell r="D61" t="str">
            <v>Поступление упаковки</v>
          </cell>
          <cell r="E61" t="str">
            <v>G</v>
          </cell>
          <cell r="F61">
            <v>540000</v>
          </cell>
        </row>
        <row r="62">
          <cell r="C62">
            <v>404000</v>
          </cell>
          <cell r="D62" t="str">
            <v>Поступление  сырья</v>
          </cell>
          <cell r="E62" t="str">
            <v>G</v>
          </cell>
          <cell r="F62">
            <v>540000</v>
          </cell>
        </row>
        <row r="63">
          <cell r="C63">
            <v>404200</v>
          </cell>
          <cell r="D63" t="str">
            <v>Выпуск гот.прод</v>
          </cell>
          <cell r="E63" t="str">
            <v>G</v>
          </cell>
          <cell r="F63">
            <v>540000</v>
          </cell>
        </row>
        <row r="64">
          <cell r="C64">
            <v>410321</v>
          </cell>
          <cell r="D64" t="str">
            <v>Расх.на произв.деят.</v>
          </cell>
          <cell r="E64" t="str">
            <v>G</v>
          </cell>
          <cell r="F64">
            <v>540000</v>
          </cell>
        </row>
        <row r="65">
          <cell r="C65">
            <v>32025</v>
          </cell>
          <cell r="D65" t="str">
            <v>АмПрОборНалогУчОсоб</v>
          </cell>
          <cell r="E65" t="str">
            <v>I</v>
          </cell>
          <cell r="F65">
            <v>534000</v>
          </cell>
        </row>
        <row r="66">
          <cell r="C66">
            <v>534110</v>
          </cell>
          <cell r="D66" t="str">
            <v>АмЗдания</v>
          </cell>
          <cell r="E66" t="str">
            <v>I</v>
          </cell>
          <cell r="F66">
            <v>534000</v>
          </cell>
        </row>
        <row r="67">
          <cell r="C67">
            <v>534120</v>
          </cell>
          <cell r="D67" t="str">
            <v>АмПрОборуд</v>
          </cell>
          <cell r="E67" t="str">
            <v>I</v>
          </cell>
          <cell r="F67">
            <v>534000</v>
          </cell>
        </row>
        <row r="68">
          <cell r="C68">
            <v>534130</v>
          </cell>
          <cell r="D68" t="str">
            <v>АмОборуд</v>
          </cell>
          <cell r="E68" t="str">
            <v>I</v>
          </cell>
          <cell r="F68">
            <v>534000</v>
          </cell>
        </row>
        <row r="69">
          <cell r="C69">
            <v>534140</v>
          </cell>
          <cell r="D69" t="str">
            <v>АмКлОценки201</v>
          </cell>
          <cell r="E69" t="str">
            <v>I</v>
          </cell>
          <cell r="F69">
            <v>534000</v>
          </cell>
        </row>
        <row r="70">
          <cell r="C70">
            <v>534150</v>
          </cell>
          <cell r="D70" t="str">
            <v>ДоходКоррАмортиз</v>
          </cell>
          <cell r="E70" t="str">
            <v>I</v>
          </cell>
          <cell r="F70">
            <v>534000</v>
          </cell>
        </row>
        <row r="71">
          <cell r="C71">
            <v>420215</v>
          </cell>
          <cell r="D71" t="str">
            <v>ТР помещений,пр.терр</v>
          </cell>
          <cell r="E71" t="str">
            <v>J</v>
          </cell>
          <cell r="F71">
            <v>536000</v>
          </cell>
        </row>
        <row r="72">
          <cell r="C72">
            <v>420216</v>
          </cell>
          <cell r="D72" t="str">
            <v>ТР торг.оборудования</v>
          </cell>
          <cell r="E72" t="str">
            <v>J</v>
          </cell>
          <cell r="F72">
            <v>536000</v>
          </cell>
        </row>
        <row r="73">
          <cell r="C73">
            <v>420217</v>
          </cell>
          <cell r="D73" t="str">
            <v>ТР всп.оборудования</v>
          </cell>
          <cell r="E73" t="str">
            <v>J</v>
          </cell>
          <cell r="F73">
            <v>536000</v>
          </cell>
        </row>
        <row r="74">
          <cell r="C74">
            <v>420218</v>
          </cell>
          <cell r="D74" t="str">
            <v>ТР оборудования IT</v>
          </cell>
          <cell r="E74" t="str">
            <v>J</v>
          </cell>
          <cell r="F74">
            <v>536000</v>
          </cell>
        </row>
        <row r="75">
          <cell r="C75">
            <v>420219</v>
          </cell>
          <cell r="D75" t="str">
            <v>ТР автотехники</v>
          </cell>
          <cell r="E75" t="str">
            <v>J</v>
          </cell>
          <cell r="F75">
            <v>536000</v>
          </cell>
        </row>
        <row r="76">
          <cell r="C76">
            <v>450410</v>
          </cell>
          <cell r="D76" t="str">
            <v>Убытки по рез.ПИ</v>
          </cell>
          <cell r="E76" t="str">
            <v>J</v>
          </cell>
          <cell r="F76">
            <v>536000</v>
          </cell>
        </row>
        <row r="77">
          <cell r="C77">
            <v>460100</v>
          </cell>
          <cell r="D77" t="str">
            <v>Ремонтные работы</v>
          </cell>
          <cell r="E77" t="str">
            <v>J</v>
          </cell>
          <cell r="F77">
            <v>536000</v>
          </cell>
        </row>
        <row r="78">
          <cell r="C78">
            <v>460150</v>
          </cell>
          <cell r="D78" t="str">
            <v>Строительные  работы</v>
          </cell>
          <cell r="E78" t="str">
            <v>J</v>
          </cell>
          <cell r="F78">
            <v>536000</v>
          </cell>
        </row>
        <row r="79">
          <cell r="C79">
            <v>536005</v>
          </cell>
          <cell r="D79" t="str">
            <v>ДоначислРезерваБух</v>
          </cell>
          <cell r="E79" t="str">
            <v>J</v>
          </cell>
          <cell r="F79">
            <v>536000</v>
          </cell>
        </row>
        <row r="80">
          <cell r="C80">
            <v>200100</v>
          </cell>
          <cell r="D80" t="str">
            <v>ПрибВыбОснСредств</v>
          </cell>
          <cell r="E80" t="str">
            <v>M</v>
          </cell>
          <cell r="F80">
            <v>900003</v>
          </cell>
        </row>
        <row r="81">
          <cell r="C81">
            <v>200120</v>
          </cell>
          <cell r="D81" t="str">
            <v>ПрибВыбЗемУчастков</v>
          </cell>
          <cell r="E81" t="str">
            <v>M</v>
          </cell>
          <cell r="F81">
            <v>900003</v>
          </cell>
        </row>
        <row r="82">
          <cell r="C82">
            <v>200130</v>
          </cell>
          <cell r="D82" t="str">
            <v>ПрибОтВыполнных СМР</v>
          </cell>
          <cell r="E82" t="str">
            <v>M</v>
          </cell>
          <cell r="F82">
            <v>900003</v>
          </cell>
        </row>
        <row r="83">
          <cell r="C83">
            <v>200200</v>
          </cell>
          <cell r="D83" t="str">
            <v>УбытВыбОснСредств</v>
          </cell>
          <cell r="E83" t="str">
            <v>M</v>
          </cell>
          <cell r="F83">
            <v>900003</v>
          </cell>
        </row>
        <row r="84">
          <cell r="C84">
            <v>200220</v>
          </cell>
          <cell r="D84" t="str">
            <v>УбытОтРеализЗемУчаст</v>
          </cell>
          <cell r="E84" t="str">
            <v>M</v>
          </cell>
          <cell r="F84">
            <v>900003</v>
          </cell>
        </row>
        <row r="85">
          <cell r="C85">
            <v>200230</v>
          </cell>
          <cell r="D85" t="str">
            <v>Убыт от СМР</v>
          </cell>
          <cell r="E85" t="str">
            <v>M</v>
          </cell>
          <cell r="F85">
            <v>900003</v>
          </cell>
        </row>
        <row r="86">
          <cell r="C86">
            <v>591200</v>
          </cell>
          <cell r="D86" t="str">
            <v>Убытки от инв ОС</v>
          </cell>
          <cell r="E86" t="str">
            <v>M</v>
          </cell>
          <cell r="F86">
            <v>900003</v>
          </cell>
        </row>
        <row r="87">
          <cell r="C87">
            <v>820000</v>
          </cell>
          <cell r="D87" t="str">
            <v>Выручка ВыбОС</v>
          </cell>
          <cell r="E87" t="str">
            <v>M</v>
          </cell>
          <cell r="F87">
            <v>900003</v>
          </cell>
        </row>
        <row r="88">
          <cell r="C88">
            <v>820020</v>
          </cell>
          <cell r="D88" t="str">
            <v>СтоимостьРеалЗемУчас</v>
          </cell>
          <cell r="E88" t="str">
            <v>M</v>
          </cell>
          <cell r="F88">
            <v>900003</v>
          </cell>
        </row>
        <row r="89">
          <cell r="C89">
            <v>820030</v>
          </cell>
          <cell r="D89" t="str">
            <v>ВыручкаОтВыполнСМР</v>
          </cell>
          <cell r="E89" t="str">
            <v>M</v>
          </cell>
          <cell r="F89">
            <v>900003</v>
          </cell>
        </row>
        <row r="90">
          <cell r="C90">
            <v>850400</v>
          </cell>
          <cell r="D90" t="str">
            <v>Себест-тьОС</v>
          </cell>
          <cell r="E90" t="str">
            <v>M</v>
          </cell>
          <cell r="F90">
            <v>900003</v>
          </cell>
        </row>
        <row r="91">
          <cell r="C91">
            <v>850420</v>
          </cell>
          <cell r="D91" t="str">
            <v>Себест-стьЗемУчастк</v>
          </cell>
          <cell r="E91" t="str">
            <v>M</v>
          </cell>
          <cell r="F91">
            <v>900003</v>
          </cell>
        </row>
        <row r="92">
          <cell r="C92">
            <v>850430</v>
          </cell>
          <cell r="D92" t="str">
            <v>Себест-стьВыполнСМР</v>
          </cell>
          <cell r="E92" t="str">
            <v>M</v>
          </cell>
          <cell r="F92">
            <v>900003</v>
          </cell>
        </row>
        <row r="93">
          <cell r="C93">
            <v>884030</v>
          </cell>
          <cell r="D93" t="str">
            <v>КоррОСОприходЗЧ</v>
          </cell>
          <cell r="E93" t="str">
            <v>M</v>
          </cell>
          <cell r="F93">
            <v>900003</v>
          </cell>
        </row>
        <row r="94">
          <cell r="C94">
            <v>32010</v>
          </cell>
          <cell r="D94" t="str">
            <v>АмЗданияНалогУчет</v>
          </cell>
          <cell r="E94" t="str">
            <v>N</v>
          </cell>
          <cell r="F94">
            <v>32001</v>
          </cell>
        </row>
        <row r="95">
          <cell r="C95">
            <v>32015</v>
          </cell>
          <cell r="D95" t="str">
            <v>АмЗданяНалогУчетОсоб</v>
          </cell>
          <cell r="E95" t="str">
            <v>N</v>
          </cell>
          <cell r="F95">
            <v>32001</v>
          </cell>
        </row>
        <row r="96">
          <cell r="C96">
            <v>32020</v>
          </cell>
          <cell r="D96" t="str">
            <v>АмПрОборудНалогУчет</v>
          </cell>
          <cell r="E96" t="str">
            <v>N</v>
          </cell>
          <cell r="F96">
            <v>32001</v>
          </cell>
        </row>
        <row r="97">
          <cell r="C97">
            <v>32030</v>
          </cell>
          <cell r="D97" t="str">
            <v>АмОборудНалогУчет</v>
          </cell>
          <cell r="E97" t="str">
            <v>N</v>
          </cell>
          <cell r="F97">
            <v>32001</v>
          </cell>
        </row>
        <row r="98">
          <cell r="C98">
            <v>32040</v>
          </cell>
          <cell r="D98" t="str">
            <v>АмКлОценки201НалУч</v>
          </cell>
          <cell r="E98" t="str">
            <v>N</v>
          </cell>
          <cell r="F98">
            <v>32001</v>
          </cell>
        </row>
        <row r="99">
          <cell r="C99">
            <v>32100</v>
          </cell>
          <cell r="D99" t="str">
            <v>ПрибВыбОснСредНалог</v>
          </cell>
          <cell r="E99" t="str">
            <v>N</v>
          </cell>
          <cell r="F99">
            <v>32001</v>
          </cell>
        </row>
        <row r="100">
          <cell r="C100">
            <v>32120</v>
          </cell>
          <cell r="D100" t="str">
            <v>ПрибВыбОснСредЗемля</v>
          </cell>
          <cell r="E100" t="str">
            <v>N</v>
          </cell>
          <cell r="F100">
            <v>32001</v>
          </cell>
        </row>
        <row r="101">
          <cell r="C101">
            <v>32130</v>
          </cell>
          <cell r="D101" t="str">
            <v>ПрибВыбОснСредСМР</v>
          </cell>
          <cell r="E101" t="str">
            <v>N</v>
          </cell>
          <cell r="F101">
            <v>32001</v>
          </cell>
        </row>
        <row r="102">
          <cell r="C102">
            <v>32180</v>
          </cell>
          <cell r="D102" t="str">
            <v>ПрибВыбФинВложений</v>
          </cell>
          <cell r="E102" t="str">
            <v>N</v>
          </cell>
          <cell r="F102">
            <v>32001</v>
          </cell>
        </row>
        <row r="103">
          <cell r="C103">
            <v>32200</v>
          </cell>
          <cell r="D103" t="str">
            <v>УбытВыбОснСредНалог</v>
          </cell>
          <cell r="E103" t="str">
            <v>N</v>
          </cell>
          <cell r="F103">
            <v>32001</v>
          </cell>
        </row>
        <row r="104">
          <cell r="C104">
            <v>32220</v>
          </cell>
          <cell r="D104" t="str">
            <v>УбытВыбОснСредНалог</v>
          </cell>
          <cell r="E104" t="str">
            <v>N</v>
          </cell>
          <cell r="F104">
            <v>32001</v>
          </cell>
        </row>
        <row r="105">
          <cell r="C105">
            <v>32280</v>
          </cell>
          <cell r="D105" t="str">
            <v>УбытВыбФинВложений</v>
          </cell>
          <cell r="E105" t="str">
            <v>N</v>
          </cell>
          <cell r="F105">
            <v>32001</v>
          </cell>
        </row>
        <row r="106">
          <cell r="C106">
            <v>32300</v>
          </cell>
          <cell r="D106" t="str">
            <v>Выручка ВыбОСНалогУч</v>
          </cell>
          <cell r="E106" t="str">
            <v>N</v>
          </cell>
          <cell r="F106">
            <v>32001</v>
          </cell>
        </row>
        <row r="107">
          <cell r="C107">
            <v>32320</v>
          </cell>
          <cell r="D107" t="str">
            <v>УбытВыбОснСредНалог</v>
          </cell>
          <cell r="E107" t="str">
            <v>N</v>
          </cell>
          <cell r="F107">
            <v>32001</v>
          </cell>
        </row>
        <row r="108">
          <cell r="C108">
            <v>32400</v>
          </cell>
          <cell r="D108" t="str">
            <v>себ-тьОСвПродЦенНало</v>
          </cell>
          <cell r="E108" t="str">
            <v>N</v>
          </cell>
          <cell r="F108">
            <v>32001</v>
          </cell>
        </row>
        <row r="109">
          <cell r="C109">
            <v>32420</v>
          </cell>
          <cell r="D109" t="str">
            <v>себ-тьЗемельНалогУче</v>
          </cell>
          <cell r="E109" t="str">
            <v>N</v>
          </cell>
          <cell r="F109">
            <v>32001</v>
          </cell>
        </row>
        <row r="110">
          <cell r="C110">
            <v>32430</v>
          </cell>
          <cell r="D110" t="str">
            <v>себ-тьСМРНалогУче</v>
          </cell>
          <cell r="E110" t="str">
            <v>N</v>
          </cell>
          <cell r="F110">
            <v>32001</v>
          </cell>
        </row>
        <row r="111">
          <cell r="C111">
            <v>32480</v>
          </cell>
          <cell r="D111" t="str">
            <v>Себ-тьФинВложенНалог</v>
          </cell>
          <cell r="E111" t="str">
            <v>N</v>
          </cell>
          <cell r="F111">
            <v>32001</v>
          </cell>
        </row>
        <row r="112">
          <cell r="C112">
            <v>32500</v>
          </cell>
          <cell r="D112" t="str">
            <v>ДоходКоррАморНалогУч</v>
          </cell>
          <cell r="E112" t="str">
            <v>N</v>
          </cell>
          <cell r="F112">
            <v>32001</v>
          </cell>
        </row>
        <row r="113">
          <cell r="C113">
            <v>32600</v>
          </cell>
          <cell r="D113" t="str">
            <v>КоррОСОприходЗЧНалог</v>
          </cell>
          <cell r="E113" t="str">
            <v>N</v>
          </cell>
          <cell r="F113">
            <v>32001</v>
          </cell>
        </row>
        <row r="114">
          <cell r="C114">
            <v>410320</v>
          </cell>
          <cell r="D114" t="str">
            <v>Питание</v>
          </cell>
          <cell r="E114" t="str">
            <v>P</v>
          </cell>
          <cell r="F114">
            <v>537000</v>
          </cell>
        </row>
        <row r="115">
          <cell r="C115">
            <v>410340</v>
          </cell>
          <cell r="D115" t="str">
            <v>Внештатные (догов.)</v>
          </cell>
          <cell r="E115" t="str">
            <v>P</v>
          </cell>
          <cell r="F115">
            <v>537000</v>
          </cell>
        </row>
        <row r="116">
          <cell r="C116">
            <v>410350</v>
          </cell>
          <cell r="D116" t="str">
            <v>Мед.страховка</v>
          </cell>
          <cell r="E116" t="str">
            <v>P</v>
          </cell>
          <cell r="F116">
            <v>537000</v>
          </cell>
        </row>
        <row r="117">
          <cell r="C117">
            <v>410360</v>
          </cell>
          <cell r="D117" t="str">
            <v>Мед.осмотры</v>
          </cell>
          <cell r="E117" t="str">
            <v>P</v>
          </cell>
          <cell r="F117">
            <v>537000</v>
          </cell>
        </row>
        <row r="118">
          <cell r="C118">
            <v>410370</v>
          </cell>
          <cell r="D118" t="str">
            <v>Проживание сотрудн.</v>
          </cell>
          <cell r="E118" t="str">
            <v>P</v>
          </cell>
          <cell r="F118">
            <v>537000</v>
          </cell>
        </row>
        <row r="119">
          <cell r="C119">
            <v>420122</v>
          </cell>
          <cell r="D119" t="str">
            <v>Пр.расходы на пр-во</v>
          </cell>
          <cell r="E119" t="str">
            <v>P</v>
          </cell>
          <cell r="F119">
            <v>537000</v>
          </cell>
        </row>
        <row r="120">
          <cell r="C120">
            <v>420123</v>
          </cell>
          <cell r="D120" t="str">
            <v>Расходы по качеству</v>
          </cell>
          <cell r="E120" t="str">
            <v>P</v>
          </cell>
          <cell r="F120">
            <v>537000</v>
          </cell>
        </row>
        <row r="121">
          <cell r="C121">
            <v>420124</v>
          </cell>
          <cell r="D121" t="str">
            <v>ММСписанНаПроверкКач</v>
          </cell>
          <cell r="E121" t="str">
            <v>P</v>
          </cell>
          <cell r="F121">
            <v>537000</v>
          </cell>
        </row>
        <row r="122">
          <cell r="C122">
            <v>420134</v>
          </cell>
          <cell r="D122" t="str">
            <v>Прочие хоз.расходы</v>
          </cell>
          <cell r="E122" t="str">
            <v>P</v>
          </cell>
          <cell r="F122">
            <v>537000</v>
          </cell>
        </row>
        <row r="123">
          <cell r="C123">
            <v>420135</v>
          </cell>
          <cell r="D123" t="str">
            <v>Заказ внеш.транспорт</v>
          </cell>
          <cell r="E123" t="str">
            <v>P</v>
          </cell>
          <cell r="F123">
            <v>537000</v>
          </cell>
        </row>
        <row r="124">
          <cell r="C124">
            <v>420142</v>
          </cell>
          <cell r="D124" t="str">
            <v>Развозка а/трансп.</v>
          </cell>
          <cell r="E124" t="str">
            <v>P</v>
          </cell>
          <cell r="F124">
            <v>537000</v>
          </cell>
        </row>
        <row r="125">
          <cell r="C125">
            <v>420143</v>
          </cell>
          <cell r="D125" t="str">
            <v>Доставка почты</v>
          </cell>
          <cell r="E125" t="str">
            <v>P</v>
          </cell>
          <cell r="F125">
            <v>537000</v>
          </cell>
        </row>
        <row r="126">
          <cell r="C126">
            <v>420210</v>
          </cell>
          <cell r="D126" t="str">
            <v>ТО ОС,Оборуд,МБП</v>
          </cell>
          <cell r="E126" t="str">
            <v>P</v>
          </cell>
          <cell r="F126">
            <v>537000</v>
          </cell>
        </row>
        <row r="127">
          <cell r="C127">
            <v>420211</v>
          </cell>
          <cell r="D127" t="str">
            <v>ТО всп.оборудования</v>
          </cell>
          <cell r="E127" t="str">
            <v>P</v>
          </cell>
          <cell r="F127">
            <v>537000</v>
          </cell>
        </row>
        <row r="128">
          <cell r="C128">
            <v>420212</v>
          </cell>
          <cell r="D128" t="str">
            <v>ТО оборудования IT</v>
          </cell>
          <cell r="E128" t="str">
            <v>P</v>
          </cell>
          <cell r="F128">
            <v>537000</v>
          </cell>
        </row>
        <row r="129">
          <cell r="C129">
            <v>420213</v>
          </cell>
          <cell r="D129" t="str">
            <v>ТО автотехники</v>
          </cell>
          <cell r="E129" t="str">
            <v>P</v>
          </cell>
          <cell r="F129">
            <v>537000</v>
          </cell>
        </row>
        <row r="130">
          <cell r="C130">
            <v>420214</v>
          </cell>
          <cell r="D130" t="str">
            <v>ТО инженерных сетей</v>
          </cell>
          <cell r="E130" t="str">
            <v>P</v>
          </cell>
          <cell r="F130">
            <v>537000</v>
          </cell>
        </row>
        <row r="131">
          <cell r="C131">
            <v>420320</v>
          </cell>
          <cell r="D131" t="str">
            <v>Наемный транспорт</v>
          </cell>
          <cell r="E131" t="str">
            <v>P</v>
          </cell>
          <cell r="F131">
            <v>537000</v>
          </cell>
        </row>
        <row r="132">
          <cell r="C132">
            <v>420330</v>
          </cell>
          <cell r="D132" t="str">
            <v>Наемный трансп(св/н)</v>
          </cell>
          <cell r="E132" t="str">
            <v>P</v>
          </cell>
          <cell r="F132">
            <v>537000</v>
          </cell>
        </row>
        <row r="133">
          <cell r="C133">
            <v>420410</v>
          </cell>
          <cell r="D133" t="str">
            <v>Радиотелефоны</v>
          </cell>
          <cell r="E133" t="str">
            <v>P</v>
          </cell>
          <cell r="F133">
            <v>537000</v>
          </cell>
        </row>
        <row r="134">
          <cell r="C134">
            <v>420420</v>
          </cell>
          <cell r="D134" t="str">
            <v>ОбслужТелефонСвязи</v>
          </cell>
          <cell r="E134" t="str">
            <v>P</v>
          </cell>
          <cell r="F134">
            <v>537000</v>
          </cell>
        </row>
        <row r="135">
          <cell r="C135">
            <v>420430</v>
          </cell>
          <cell r="D135" t="str">
            <v>ОбслужДостИнтернет</v>
          </cell>
          <cell r="E135" t="str">
            <v>P</v>
          </cell>
          <cell r="F135">
            <v>537000</v>
          </cell>
        </row>
        <row r="136">
          <cell r="C136">
            <v>420530</v>
          </cell>
          <cell r="D136" t="str">
            <v>Вывоз и уборка мусор</v>
          </cell>
          <cell r="E136" t="str">
            <v>P</v>
          </cell>
          <cell r="F136">
            <v>537000</v>
          </cell>
        </row>
        <row r="137">
          <cell r="C137">
            <v>420532</v>
          </cell>
          <cell r="D137" t="str">
            <v>Прочие расх.по уборк</v>
          </cell>
          <cell r="E137" t="str">
            <v>P</v>
          </cell>
          <cell r="F137">
            <v>537000</v>
          </cell>
        </row>
        <row r="138">
          <cell r="C138">
            <v>420533</v>
          </cell>
          <cell r="D138" t="str">
            <v>УборкаТерр(полив)</v>
          </cell>
          <cell r="E138" t="str">
            <v>P</v>
          </cell>
          <cell r="F138">
            <v>537000</v>
          </cell>
        </row>
        <row r="139">
          <cell r="C139">
            <v>430120</v>
          </cell>
          <cell r="D139" t="str">
            <v>Прочие комиссионные</v>
          </cell>
          <cell r="E139" t="str">
            <v>P</v>
          </cell>
          <cell r="F139">
            <v>537000</v>
          </cell>
        </row>
        <row r="140">
          <cell r="C140">
            <v>430210</v>
          </cell>
          <cell r="D140" t="str">
            <v>Подписка,Лит-ра</v>
          </cell>
          <cell r="E140" t="str">
            <v>P</v>
          </cell>
          <cell r="F140">
            <v>537000</v>
          </cell>
        </row>
        <row r="141">
          <cell r="C141">
            <v>430211</v>
          </cell>
          <cell r="D141" t="str">
            <v>Методическая лит-ра</v>
          </cell>
          <cell r="E141" t="str">
            <v>P</v>
          </cell>
          <cell r="F141">
            <v>537000</v>
          </cell>
        </row>
        <row r="142">
          <cell r="C142">
            <v>430310</v>
          </cell>
          <cell r="D142" t="str">
            <v>Семинары</v>
          </cell>
          <cell r="E142" t="str">
            <v>P</v>
          </cell>
          <cell r="F142">
            <v>537000</v>
          </cell>
        </row>
        <row r="143">
          <cell r="C143">
            <v>430311</v>
          </cell>
          <cell r="D143" t="str">
            <v>Консультации</v>
          </cell>
          <cell r="E143" t="str">
            <v>P</v>
          </cell>
          <cell r="F143">
            <v>537000</v>
          </cell>
        </row>
        <row r="144">
          <cell r="C144">
            <v>430322</v>
          </cell>
          <cell r="D144" t="str">
            <v>Прочее обучение</v>
          </cell>
          <cell r="E144" t="str">
            <v>P</v>
          </cell>
          <cell r="F144">
            <v>537000</v>
          </cell>
        </row>
        <row r="145">
          <cell r="C145">
            <v>430330</v>
          </cell>
          <cell r="D145" t="str">
            <v>Аудиторские услуги</v>
          </cell>
          <cell r="E145" t="str">
            <v>P</v>
          </cell>
          <cell r="F145">
            <v>537000</v>
          </cell>
        </row>
        <row r="146">
          <cell r="C146">
            <v>430410</v>
          </cell>
          <cell r="D146" t="str">
            <v>Обслуж.инф.систем</v>
          </cell>
          <cell r="E146" t="str">
            <v>P</v>
          </cell>
          <cell r="F146">
            <v>537000</v>
          </cell>
        </row>
        <row r="147">
          <cell r="C147">
            <v>430510</v>
          </cell>
          <cell r="D147" t="str">
            <v>Нотариальные услуги</v>
          </cell>
          <cell r="E147" t="str">
            <v>P</v>
          </cell>
          <cell r="F147">
            <v>537000</v>
          </cell>
        </row>
        <row r="148">
          <cell r="C148">
            <v>430530</v>
          </cell>
          <cell r="D148" t="str">
            <v>Страхов.,оцен.раб.</v>
          </cell>
          <cell r="E148" t="str">
            <v>P</v>
          </cell>
          <cell r="F148">
            <v>537000</v>
          </cell>
        </row>
        <row r="149">
          <cell r="C149">
            <v>430540</v>
          </cell>
          <cell r="D149" t="str">
            <v>Услуги юриста</v>
          </cell>
          <cell r="E149" t="str">
            <v>P</v>
          </cell>
          <cell r="F149">
            <v>537000</v>
          </cell>
        </row>
        <row r="150">
          <cell r="C150">
            <v>430611</v>
          </cell>
          <cell r="D150" t="str">
            <v>ОбъявлПодборПерсонал</v>
          </cell>
          <cell r="E150" t="str">
            <v>P</v>
          </cell>
          <cell r="F150">
            <v>537000</v>
          </cell>
        </row>
        <row r="151">
          <cell r="C151">
            <v>430612</v>
          </cell>
          <cell r="D151" t="str">
            <v>УслугиПодборПерсонал</v>
          </cell>
          <cell r="E151" t="str">
            <v>P</v>
          </cell>
          <cell r="F151">
            <v>537000</v>
          </cell>
        </row>
        <row r="152">
          <cell r="C152">
            <v>430613</v>
          </cell>
          <cell r="D152" t="str">
            <v>Аренда земли</v>
          </cell>
          <cell r="E152" t="str">
            <v>P</v>
          </cell>
          <cell r="F152">
            <v>537000</v>
          </cell>
        </row>
        <row r="153">
          <cell r="C153">
            <v>440110</v>
          </cell>
          <cell r="D153" t="str">
            <v>ТранспПрожив(команд)</v>
          </cell>
          <cell r="E153" t="str">
            <v>P</v>
          </cell>
          <cell r="F153">
            <v>537000</v>
          </cell>
        </row>
        <row r="154">
          <cell r="C154">
            <v>440130</v>
          </cell>
          <cell r="D154" t="str">
            <v>Командиров. (св/н)</v>
          </cell>
          <cell r="E154" t="str">
            <v>P</v>
          </cell>
          <cell r="F154">
            <v>537000</v>
          </cell>
        </row>
        <row r="155">
          <cell r="C155">
            <v>440210</v>
          </cell>
          <cell r="D155" t="str">
            <v>Мер-тия(през,банкет)</v>
          </cell>
          <cell r="E155" t="str">
            <v>P</v>
          </cell>
          <cell r="F155">
            <v>537000</v>
          </cell>
        </row>
        <row r="156">
          <cell r="C156">
            <v>440220</v>
          </cell>
          <cell r="D156" t="str">
            <v>Согласования</v>
          </cell>
          <cell r="E156" t="str">
            <v>P</v>
          </cell>
          <cell r="F156">
            <v>537000</v>
          </cell>
        </row>
        <row r="157">
          <cell r="C157">
            <v>440230</v>
          </cell>
          <cell r="D157" t="str">
            <v>Проч.предст.расходы</v>
          </cell>
          <cell r="E157" t="str">
            <v>P</v>
          </cell>
          <cell r="F157">
            <v>537000</v>
          </cell>
        </row>
        <row r="158">
          <cell r="C158">
            <v>440235</v>
          </cell>
          <cell r="D158" t="str">
            <v>Предст.расходыКоманд</v>
          </cell>
          <cell r="E158" t="str">
            <v>P</v>
          </cell>
          <cell r="F158">
            <v>537000</v>
          </cell>
        </row>
        <row r="159">
          <cell r="C159">
            <v>440240</v>
          </cell>
          <cell r="D159" t="str">
            <v>Предст.расходы св/н</v>
          </cell>
          <cell r="E159" t="str">
            <v>P</v>
          </cell>
          <cell r="F159">
            <v>537000</v>
          </cell>
        </row>
        <row r="160">
          <cell r="C160">
            <v>440330</v>
          </cell>
          <cell r="D160" t="str">
            <v>Интернет сайт</v>
          </cell>
          <cell r="E160" t="str">
            <v>P</v>
          </cell>
          <cell r="F160">
            <v>537000</v>
          </cell>
        </row>
        <row r="161">
          <cell r="C161">
            <v>440331</v>
          </cell>
          <cell r="D161" t="str">
            <v>Реклама на радио,ТВ</v>
          </cell>
          <cell r="E161" t="str">
            <v>P</v>
          </cell>
          <cell r="F161">
            <v>537000</v>
          </cell>
        </row>
        <row r="162">
          <cell r="C162">
            <v>440332</v>
          </cell>
          <cell r="D162" t="str">
            <v>Рекл.интернет сайта</v>
          </cell>
          <cell r="E162" t="str">
            <v>P</v>
          </cell>
          <cell r="F162">
            <v>537000</v>
          </cell>
        </row>
        <row r="163">
          <cell r="C163">
            <v>440333</v>
          </cell>
          <cell r="D163" t="str">
            <v>Диз,печ,расп.каталог</v>
          </cell>
          <cell r="E163" t="str">
            <v>P</v>
          </cell>
          <cell r="F163">
            <v>537000</v>
          </cell>
        </row>
        <row r="164">
          <cell r="C164">
            <v>440334</v>
          </cell>
          <cell r="D164" t="str">
            <v>Печать проч.рекл.мат</v>
          </cell>
          <cell r="E164" t="str">
            <v>P</v>
          </cell>
          <cell r="F164">
            <v>537000</v>
          </cell>
        </row>
        <row r="165">
          <cell r="C165">
            <v>440335</v>
          </cell>
          <cell r="D165" t="str">
            <v>Наружная реклама</v>
          </cell>
          <cell r="E165" t="str">
            <v>P</v>
          </cell>
          <cell r="F165">
            <v>537000</v>
          </cell>
        </row>
        <row r="166">
          <cell r="C166">
            <v>440336</v>
          </cell>
          <cell r="D166" t="str">
            <v>Коммуникац.с клиент.</v>
          </cell>
          <cell r="E166" t="str">
            <v>P</v>
          </cell>
          <cell r="F166">
            <v>537000</v>
          </cell>
        </row>
        <row r="167">
          <cell r="C167">
            <v>440337</v>
          </cell>
          <cell r="D167" t="str">
            <v>Корпоратив.символика</v>
          </cell>
          <cell r="E167" t="str">
            <v>P</v>
          </cell>
          <cell r="F167">
            <v>537000</v>
          </cell>
        </row>
        <row r="168">
          <cell r="C168">
            <v>440338</v>
          </cell>
          <cell r="D168" t="str">
            <v>Заверка сертификатов</v>
          </cell>
          <cell r="E168" t="str">
            <v>P</v>
          </cell>
          <cell r="F168">
            <v>537000</v>
          </cell>
        </row>
        <row r="169">
          <cell r="C169">
            <v>440339</v>
          </cell>
          <cell r="D169" t="str">
            <v>Работа со СМИ</v>
          </cell>
          <cell r="E169" t="str">
            <v>P</v>
          </cell>
          <cell r="F169">
            <v>537000</v>
          </cell>
        </row>
        <row r="170">
          <cell r="C170">
            <v>440341</v>
          </cell>
          <cell r="D170" t="str">
            <v>Развл.мероприят.в ТК</v>
          </cell>
          <cell r="E170" t="str">
            <v>P</v>
          </cell>
          <cell r="F170">
            <v>537000</v>
          </cell>
        </row>
        <row r="171">
          <cell r="C171">
            <v>440342</v>
          </cell>
          <cell r="D171" t="str">
            <v>Сувенирная продукция</v>
          </cell>
          <cell r="E171" t="str">
            <v>P</v>
          </cell>
          <cell r="F171">
            <v>537000</v>
          </cell>
        </row>
        <row r="172">
          <cell r="C172">
            <v>440343</v>
          </cell>
          <cell r="D172" t="str">
            <v>Оформление инф.стоек</v>
          </cell>
          <cell r="E172" t="str">
            <v>P</v>
          </cell>
          <cell r="F172">
            <v>537000</v>
          </cell>
        </row>
        <row r="173">
          <cell r="C173">
            <v>440350</v>
          </cell>
          <cell r="D173" t="str">
            <v>Nмлн покупатель</v>
          </cell>
          <cell r="E173" t="str">
            <v>P</v>
          </cell>
          <cell r="F173">
            <v>537000</v>
          </cell>
        </row>
        <row r="174">
          <cell r="C174">
            <v>440360</v>
          </cell>
          <cell r="D174" t="str">
            <v>Реклама нов компл.</v>
          </cell>
          <cell r="E174" t="str">
            <v>P</v>
          </cell>
          <cell r="F174">
            <v>537000</v>
          </cell>
        </row>
        <row r="175">
          <cell r="C175">
            <v>440380</v>
          </cell>
          <cell r="D175" t="str">
            <v>Мерчайдайзинг</v>
          </cell>
          <cell r="E175" t="str">
            <v>P</v>
          </cell>
          <cell r="F175">
            <v>537000</v>
          </cell>
        </row>
        <row r="176">
          <cell r="C176">
            <v>440390</v>
          </cell>
          <cell r="D176" t="str">
            <v>Дорожные знаки</v>
          </cell>
          <cell r="E176" t="str">
            <v>P</v>
          </cell>
          <cell r="F176">
            <v>537000</v>
          </cell>
        </row>
        <row r="177">
          <cell r="C177">
            <v>440410</v>
          </cell>
          <cell r="D177" t="str">
            <v>Акции для влад.ДК</v>
          </cell>
          <cell r="E177" t="str">
            <v>P</v>
          </cell>
          <cell r="F177">
            <v>537000</v>
          </cell>
        </row>
        <row r="178">
          <cell r="C178">
            <v>440412</v>
          </cell>
          <cell r="D178" t="str">
            <v>Акции по привл.покуп</v>
          </cell>
          <cell r="E178" t="str">
            <v>P</v>
          </cell>
          <cell r="F178">
            <v>537000</v>
          </cell>
        </row>
        <row r="179">
          <cell r="C179">
            <v>440414</v>
          </cell>
          <cell r="D179" t="str">
            <v>Подарки</v>
          </cell>
          <cell r="E179" t="str">
            <v>P</v>
          </cell>
          <cell r="F179">
            <v>537000</v>
          </cell>
        </row>
        <row r="180">
          <cell r="C180">
            <v>440415</v>
          </cell>
          <cell r="D180" t="str">
            <v>Обсл.радиотранс.в ТК</v>
          </cell>
          <cell r="E180" t="str">
            <v>P</v>
          </cell>
          <cell r="F180">
            <v>537000</v>
          </cell>
        </row>
        <row r="181">
          <cell r="C181">
            <v>440416</v>
          </cell>
          <cell r="D181" t="str">
            <v>Маркетинговые исслед</v>
          </cell>
          <cell r="E181" t="str">
            <v>P</v>
          </cell>
          <cell r="F181">
            <v>537000</v>
          </cell>
        </row>
        <row r="182">
          <cell r="C182">
            <v>440420</v>
          </cell>
          <cell r="D182" t="str">
            <v>Опросы в магазинах</v>
          </cell>
          <cell r="E182" t="str">
            <v>P</v>
          </cell>
          <cell r="F182">
            <v>537000</v>
          </cell>
        </row>
        <row r="183">
          <cell r="C183">
            <v>440421</v>
          </cell>
          <cell r="D183" t="str">
            <v>Обсл.рекламоносит.</v>
          </cell>
          <cell r="E183" t="str">
            <v>P</v>
          </cell>
          <cell r="F183">
            <v>537000</v>
          </cell>
        </row>
        <row r="184">
          <cell r="C184">
            <v>440431</v>
          </cell>
          <cell r="D184" t="str">
            <v>Дисконтные карты</v>
          </cell>
          <cell r="E184" t="str">
            <v>P</v>
          </cell>
          <cell r="F184">
            <v>537000</v>
          </cell>
        </row>
        <row r="185">
          <cell r="C185">
            <v>440432</v>
          </cell>
          <cell r="D185" t="str">
            <v>Анкеты для диск.карт</v>
          </cell>
          <cell r="E185" t="str">
            <v>P</v>
          </cell>
          <cell r="F185">
            <v>537000</v>
          </cell>
        </row>
        <row r="186">
          <cell r="C186">
            <v>440520</v>
          </cell>
          <cell r="D186" t="str">
            <v>РасхПриобрСертификат</v>
          </cell>
          <cell r="E186" t="str">
            <v>P</v>
          </cell>
          <cell r="F186">
            <v>537000</v>
          </cell>
        </row>
        <row r="187">
          <cell r="C187">
            <v>450110</v>
          </cell>
          <cell r="D187" t="str">
            <v>Охранные предприятия</v>
          </cell>
          <cell r="E187" t="str">
            <v>P</v>
          </cell>
          <cell r="F187">
            <v>537000</v>
          </cell>
        </row>
        <row r="188">
          <cell r="C188">
            <v>460200</v>
          </cell>
          <cell r="D188" t="str">
            <v>Рекламные работы</v>
          </cell>
          <cell r="E188" t="str">
            <v>P</v>
          </cell>
          <cell r="F188">
            <v>537000</v>
          </cell>
        </row>
        <row r="189">
          <cell r="C189">
            <v>460250</v>
          </cell>
          <cell r="D189" t="str">
            <v>Аренда</v>
          </cell>
          <cell r="E189" t="str">
            <v>P</v>
          </cell>
          <cell r="F189">
            <v>537000</v>
          </cell>
        </row>
        <row r="190">
          <cell r="C190">
            <v>460300</v>
          </cell>
          <cell r="D190" t="str">
            <v>Маркетинговые работы</v>
          </cell>
          <cell r="E190" t="str">
            <v>P</v>
          </cell>
          <cell r="F190">
            <v>537000</v>
          </cell>
        </row>
        <row r="191">
          <cell r="C191">
            <v>460400</v>
          </cell>
          <cell r="D191" t="str">
            <v>Консультационные усл</v>
          </cell>
          <cell r="E191" t="str">
            <v>P</v>
          </cell>
          <cell r="F191">
            <v>537000</v>
          </cell>
        </row>
        <row r="192">
          <cell r="C192">
            <v>251000</v>
          </cell>
          <cell r="D192" t="str">
            <v>Списание в лом</v>
          </cell>
          <cell r="E192" t="str">
            <v>U</v>
          </cell>
          <cell r="F192">
            <v>252999</v>
          </cell>
        </row>
        <row r="193">
          <cell r="C193">
            <v>251100</v>
          </cell>
          <cell r="D193" t="str">
            <v>ПрибВыбОснСредОткл</v>
          </cell>
          <cell r="E193" t="str">
            <v>U</v>
          </cell>
          <cell r="F193">
            <v>252999</v>
          </cell>
        </row>
        <row r="194">
          <cell r="C194">
            <v>251120</v>
          </cell>
          <cell r="D194" t="str">
            <v>ПрибВыбОснЗемель</v>
          </cell>
          <cell r="E194" t="str">
            <v>U</v>
          </cell>
          <cell r="F194">
            <v>252999</v>
          </cell>
        </row>
        <row r="195">
          <cell r="C195">
            <v>251130</v>
          </cell>
          <cell r="D195" t="str">
            <v>ПрибВыбСМРОткл</v>
          </cell>
          <cell r="E195" t="str">
            <v>U</v>
          </cell>
          <cell r="F195">
            <v>252999</v>
          </cell>
        </row>
        <row r="196">
          <cell r="C196">
            <v>251140</v>
          </cell>
          <cell r="D196" t="str">
            <v>ПрибВыбФинВложений</v>
          </cell>
          <cell r="E196" t="str">
            <v>U</v>
          </cell>
          <cell r="F196">
            <v>252999</v>
          </cell>
        </row>
        <row r="197">
          <cell r="C197">
            <v>251200</v>
          </cell>
          <cell r="D197" t="str">
            <v>УбытВыбОснСредОтклон</v>
          </cell>
          <cell r="E197" t="str">
            <v>U</v>
          </cell>
          <cell r="F197">
            <v>252999</v>
          </cell>
        </row>
        <row r="198">
          <cell r="C198">
            <v>251220</v>
          </cell>
          <cell r="D198" t="str">
            <v>УбытВыбОснСредЗемля</v>
          </cell>
          <cell r="E198" t="str">
            <v>U</v>
          </cell>
          <cell r="F198">
            <v>252999</v>
          </cell>
        </row>
        <row r="199">
          <cell r="C199">
            <v>251230</v>
          </cell>
          <cell r="D199" t="str">
            <v>УбытВыбОснСредСМР</v>
          </cell>
          <cell r="E199" t="str">
            <v>U</v>
          </cell>
          <cell r="F199">
            <v>252999</v>
          </cell>
        </row>
        <row r="200">
          <cell r="C200">
            <v>251240</v>
          </cell>
          <cell r="D200" t="str">
            <v>УбытВыбФинВложений</v>
          </cell>
          <cell r="E200" t="str">
            <v>U</v>
          </cell>
          <cell r="F200">
            <v>252999</v>
          </cell>
        </row>
        <row r="201">
          <cell r="C201">
            <v>251300</v>
          </cell>
          <cell r="D201" t="str">
            <v>Выручка ВыбОС</v>
          </cell>
          <cell r="E201" t="str">
            <v>U</v>
          </cell>
          <cell r="F201">
            <v>252999</v>
          </cell>
        </row>
        <row r="202">
          <cell r="C202">
            <v>251320</v>
          </cell>
          <cell r="D202" t="str">
            <v>ВыручкаОтРеализЗемел</v>
          </cell>
          <cell r="E202" t="str">
            <v>U</v>
          </cell>
          <cell r="F202">
            <v>252999</v>
          </cell>
        </row>
        <row r="203">
          <cell r="C203">
            <v>251330</v>
          </cell>
          <cell r="D203" t="str">
            <v>ВыручкаОтВыполненСМР</v>
          </cell>
          <cell r="E203" t="str">
            <v>U</v>
          </cell>
          <cell r="F203">
            <v>252999</v>
          </cell>
        </row>
        <row r="204">
          <cell r="C204">
            <v>251400</v>
          </cell>
          <cell r="D204" t="str">
            <v>себ-тьОСвПродЦенОткл</v>
          </cell>
          <cell r="E204" t="str">
            <v>U</v>
          </cell>
          <cell r="F204">
            <v>252999</v>
          </cell>
        </row>
        <row r="205">
          <cell r="C205">
            <v>251420</v>
          </cell>
          <cell r="D205" t="str">
            <v>Себест-тьОС земель</v>
          </cell>
          <cell r="E205" t="str">
            <v>U</v>
          </cell>
          <cell r="F205">
            <v>252999</v>
          </cell>
        </row>
        <row r="206">
          <cell r="C206">
            <v>251430</v>
          </cell>
          <cell r="D206" t="str">
            <v>Себест-ть СМР</v>
          </cell>
          <cell r="E206" t="str">
            <v>U</v>
          </cell>
          <cell r="F206">
            <v>252999</v>
          </cell>
        </row>
        <row r="207">
          <cell r="C207">
            <v>251440</v>
          </cell>
          <cell r="D207" t="str">
            <v>Себ-тьФинВложенУпр</v>
          </cell>
          <cell r="E207" t="str">
            <v>U</v>
          </cell>
          <cell r="F207">
            <v>252999</v>
          </cell>
        </row>
        <row r="208">
          <cell r="C208">
            <v>252000</v>
          </cell>
          <cell r="D208" t="str">
            <v>ДоходКоррАмортизОткл</v>
          </cell>
          <cell r="E208" t="str">
            <v>U</v>
          </cell>
          <cell r="F208">
            <v>252999</v>
          </cell>
        </row>
        <row r="209">
          <cell r="C209">
            <v>252100</v>
          </cell>
          <cell r="D209" t="str">
            <v>КоррОСОприходЗЧОткл</v>
          </cell>
          <cell r="E209" t="str">
            <v>U</v>
          </cell>
          <cell r="F209">
            <v>252999</v>
          </cell>
        </row>
        <row r="210">
          <cell r="C210">
            <v>488015</v>
          </cell>
          <cell r="D210" t="str">
            <v>АмЗданияОтклонение</v>
          </cell>
          <cell r="E210" t="str">
            <v>U</v>
          </cell>
          <cell r="F210">
            <v>252999</v>
          </cell>
        </row>
        <row r="211">
          <cell r="C211">
            <v>488025</v>
          </cell>
          <cell r="D211" t="str">
            <v>АмПрОборудОтклонение</v>
          </cell>
          <cell r="E211" t="str">
            <v>U</v>
          </cell>
          <cell r="F211">
            <v>252999</v>
          </cell>
        </row>
        <row r="212">
          <cell r="C212">
            <v>488035</v>
          </cell>
          <cell r="D212" t="str">
            <v>АмОборудОтклонение</v>
          </cell>
          <cell r="E212" t="str">
            <v>U</v>
          </cell>
          <cell r="F212">
            <v>252999</v>
          </cell>
        </row>
        <row r="213">
          <cell r="C213">
            <v>488045</v>
          </cell>
          <cell r="D213" t="str">
            <v>АмКлОценки201Отклон</v>
          </cell>
          <cell r="E213" t="str">
            <v>U</v>
          </cell>
          <cell r="F213">
            <v>252999</v>
          </cell>
        </row>
        <row r="214">
          <cell r="C214">
            <v>6160</v>
          </cell>
          <cell r="D214" t="str">
            <v>КоррПереоцАвтотрансп</v>
          </cell>
          <cell r="E214" t="str">
            <v>X</v>
          </cell>
          <cell r="F214">
            <v>900000</v>
          </cell>
        </row>
        <row r="215">
          <cell r="C215">
            <v>10060</v>
          </cell>
          <cell r="D215" t="str">
            <v>КоррПереоцЗемУчастки</v>
          </cell>
          <cell r="E215" t="str">
            <v>X</v>
          </cell>
          <cell r="F215">
            <v>900000</v>
          </cell>
        </row>
        <row r="216">
          <cell r="C216">
            <v>10160</v>
          </cell>
          <cell r="D216" t="str">
            <v>КоррПереоцЗдания</v>
          </cell>
          <cell r="E216" t="str">
            <v>X</v>
          </cell>
          <cell r="F216">
            <v>900000</v>
          </cell>
        </row>
        <row r="217">
          <cell r="C217">
            <v>12060</v>
          </cell>
          <cell r="D217" t="str">
            <v>КоррПереоцНовМалоцОС</v>
          </cell>
          <cell r="E217" t="str">
            <v>X</v>
          </cell>
          <cell r="F217">
            <v>900000</v>
          </cell>
        </row>
        <row r="218">
          <cell r="C218">
            <v>20160</v>
          </cell>
          <cell r="D218" t="str">
            <v>КоррПереоцКлОц201</v>
          </cell>
          <cell r="E218" t="str">
            <v>X</v>
          </cell>
          <cell r="F218">
            <v>900000</v>
          </cell>
        </row>
        <row r="219">
          <cell r="C219">
            <v>20260</v>
          </cell>
          <cell r="D219" t="str">
            <v>КоррПереоцКлОц202</v>
          </cell>
          <cell r="E219" t="str">
            <v>X</v>
          </cell>
          <cell r="F219">
            <v>900000</v>
          </cell>
        </row>
        <row r="220">
          <cell r="C220">
            <v>20360</v>
          </cell>
          <cell r="D220" t="str">
            <v>КоррПереоцКлОц203</v>
          </cell>
          <cell r="E220" t="str">
            <v>X</v>
          </cell>
          <cell r="F220">
            <v>900000</v>
          </cell>
        </row>
        <row r="221">
          <cell r="C221">
            <v>20460</v>
          </cell>
          <cell r="D221" t="str">
            <v>КоррПереоцКлОц204</v>
          </cell>
          <cell r="E221" t="str">
            <v>X</v>
          </cell>
          <cell r="F221">
            <v>900000</v>
          </cell>
        </row>
        <row r="222">
          <cell r="C222">
            <v>20560</v>
          </cell>
          <cell r="D222" t="str">
            <v>КоррПереоцКлОц205</v>
          </cell>
          <cell r="E222" t="str">
            <v>X</v>
          </cell>
          <cell r="F222">
            <v>900000</v>
          </cell>
        </row>
        <row r="223">
          <cell r="C223">
            <v>20660</v>
          </cell>
          <cell r="D223" t="str">
            <v>КоррПереоцКлОц206</v>
          </cell>
          <cell r="E223" t="str">
            <v>X</v>
          </cell>
          <cell r="F223">
            <v>900000</v>
          </cell>
        </row>
        <row r="224">
          <cell r="C224">
            <v>32035</v>
          </cell>
          <cell r="D224" t="str">
            <v>АмОборНалогУчетОсоб</v>
          </cell>
          <cell r="E224" t="str">
            <v>X</v>
          </cell>
          <cell r="F224">
            <v>900000</v>
          </cell>
        </row>
        <row r="225">
          <cell r="C225">
            <v>32045</v>
          </cell>
          <cell r="D225" t="str">
            <v>АмКлОценки201НалУчО</v>
          </cell>
          <cell r="E225" t="str">
            <v>X</v>
          </cell>
          <cell r="F225">
            <v>900000</v>
          </cell>
        </row>
        <row r="226">
          <cell r="C226">
            <v>32515</v>
          </cell>
          <cell r="D226" t="str">
            <v>РезервПереоцОсНмаНал</v>
          </cell>
          <cell r="E226" t="str">
            <v>X</v>
          </cell>
          <cell r="F226">
            <v>900000</v>
          </cell>
        </row>
        <row r="227">
          <cell r="C227">
            <v>70200</v>
          </cell>
          <cell r="D227" t="str">
            <v>РезервПереоцОсНмаБух</v>
          </cell>
          <cell r="E227" t="str">
            <v>X</v>
          </cell>
          <cell r="F227">
            <v>900000</v>
          </cell>
        </row>
        <row r="228">
          <cell r="C228">
            <v>70250</v>
          </cell>
          <cell r="D228" t="str">
            <v>РезервПереоцОсНмаУпр</v>
          </cell>
          <cell r="E228" t="str">
            <v>X</v>
          </cell>
          <cell r="F228">
            <v>900000</v>
          </cell>
        </row>
        <row r="229">
          <cell r="C229">
            <v>89000</v>
          </cell>
          <cell r="D229" t="str">
            <v>Доп.инвестиц.затраты</v>
          </cell>
          <cell r="E229" t="str">
            <v>X</v>
          </cell>
          <cell r="F229">
            <v>900000</v>
          </cell>
        </row>
        <row r="230">
          <cell r="C230">
            <v>194000</v>
          </cell>
          <cell r="D230" t="str">
            <v>себ-ть ОС в прод.цен</v>
          </cell>
          <cell r="E230" t="str">
            <v>X</v>
          </cell>
          <cell r="F230">
            <v>900000</v>
          </cell>
        </row>
        <row r="231">
          <cell r="C231">
            <v>200000</v>
          </cell>
          <cell r="D231" t="str">
            <v>УбытВыбОснСредств</v>
          </cell>
          <cell r="E231" t="str">
            <v>X</v>
          </cell>
          <cell r="F231">
            <v>900000</v>
          </cell>
        </row>
        <row r="232">
          <cell r="C232">
            <v>200020</v>
          </cell>
          <cell r="D232" t="str">
            <v>УбытОтРеализЗемУчаст</v>
          </cell>
          <cell r="E232" t="str">
            <v>X</v>
          </cell>
          <cell r="F232">
            <v>900000</v>
          </cell>
        </row>
        <row r="233">
          <cell r="C233">
            <v>200030</v>
          </cell>
          <cell r="D233" t="str">
            <v>Убыт от СМР</v>
          </cell>
          <cell r="E233" t="str">
            <v>X</v>
          </cell>
          <cell r="F233">
            <v>900000</v>
          </cell>
        </row>
        <row r="234">
          <cell r="C234">
            <v>200180</v>
          </cell>
          <cell r="D234" t="str">
            <v>ПрибВыбФинВложений</v>
          </cell>
          <cell r="E234" t="str">
            <v>X</v>
          </cell>
          <cell r="F234">
            <v>900000</v>
          </cell>
        </row>
        <row r="235">
          <cell r="C235">
            <v>200280</v>
          </cell>
          <cell r="D235" t="str">
            <v>УбытВыбФинВложений</v>
          </cell>
          <cell r="E235" t="str">
            <v>X</v>
          </cell>
          <cell r="F235">
            <v>900000</v>
          </cell>
        </row>
        <row r="236">
          <cell r="C236">
            <v>201000</v>
          </cell>
          <cell r="D236" t="str">
            <v>РасходЧрезвычайн</v>
          </cell>
          <cell r="E236" t="str">
            <v>X</v>
          </cell>
          <cell r="F236">
            <v>900000</v>
          </cell>
        </row>
        <row r="237">
          <cell r="C237">
            <v>230000</v>
          </cell>
          <cell r="D237" t="str">
            <v>УбыткиКурсовРазниц</v>
          </cell>
          <cell r="E237" t="str">
            <v>X</v>
          </cell>
          <cell r="F237">
            <v>900000</v>
          </cell>
        </row>
        <row r="238">
          <cell r="C238">
            <v>230005</v>
          </cell>
          <cell r="D238" t="str">
            <v>Убыток от опер.с вал</v>
          </cell>
          <cell r="E238" t="str">
            <v>X</v>
          </cell>
          <cell r="F238">
            <v>900000</v>
          </cell>
        </row>
        <row r="239">
          <cell r="C239">
            <v>230006</v>
          </cell>
          <cell r="D239" t="str">
            <v>Отриц.суммовые разн.</v>
          </cell>
          <cell r="E239" t="str">
            <v>X</v>
          </cell>
          <cell r="F239">
            <v>900000</v>
          </cell>
        </row>
        <row r="240">
          <cell r="C240">
            <v>230010</v>
          </cell>
          <cell r="D240" t="str">
            <v>УбытокПереоцВал</v>
          </cell>
          <cell r="E240" t="str">
            <v>X</v>
          </cell>
          <cell r="F240">
            <v>900000</v>
          </cell>
        </row>
        <row r="241">
          <cell r="C241">
            <v>230011</v>
          </cell>
          <cell r="D241" t="str">
            <v>УбытОтКурсРазнАфЛиц</v>
          </cell>
          <cell r="E241" t="str">
            <v>X</v>
          </cell>
          <cell r="F241">
            <v>900000</v>
          </cell>
        </row>
        <row r="242">
          <cell r="C242">
            <v>230012</v>
          </cell>
          <cell r="D242" t="str">
            <v>УбытОтСуммРазнАфЛиц</v>
          </cell>
          <cell r="E242" t="str">
            <v>X</v>
          </cell>
          <cell r="F242">
            <v>900000</v>
          </cell>
        </row>
        <row r="243">
          <cell r="C243">
            <v>230014</v>
          </cell>
          <cell r="D243" t="str">
            <v>УбытоОтПереоАфЛиц</v>
          </cell>
          <cell r="E243" t="str">
            <v>X</v>
          </cell>
          <cell r="F243">
            <v>900000</v>
          </cell>
        </row>
        <row r="244">
          <cell r="C244">
            <v>230020</v>
          </cell>
          <cell r="D244" t="str">
            <v>УбытокНебольшКурсР</v>
          </cell>
          <cell r="E244" t="str">
            <v>X</v>
          </cell>
          <cell r="F244">
            <v>900000</v>
          </cell>
        </row>
        <row r="245">
          <cell r="C245">
            <v>230023</v>
          </cell>
          <cell r="D245" t="str">
            <v>Убыток от КредАвизо</v>
          </cell>
          <cell r="E245" t="str">
            <v>X</v>
          </cell>
          <cell r="F245">
            <v>900000</v>
          </cell>
        </row>
        <row r="246">
          <cell r="C246">
            <v>230030</v>
          </cell>
          <cell r="D246" t="str">
            <v>УбытокФинДеятельн</v>
          </cell>
          <cell r="E246" t="str">
            <v>X</v>
          </cell>
          <cell r="F246">
            <v>900000</v>
          </cell>
        </row>
        <row r="247">
          <cell r="C247">
            <v>230040</v>
          </cell>
          <cell r="D247" t="str">
            <v>Убыток от курс.разн.</v>
          </cell>
          <cell r="E247" t="str">
            <v>X</v>
          </cell>
          <cell r="F247">
            <v>900000</v>
          </cell>
        </row>
        <row r="248">
          <cell r="C248">
            <v>230042</v>
          </cell>
          <cell r="D248" t="str">
            <v>Убыток от сум.разн.</v>
          </cell>
          <cell r="E248" t="str">
            <v>X</v>
          </cell>
          <cell r="F248">
            <v>900000</v>
          </cell>
        </row>
        <row r="249">
          <cell r="C249">
            <v>230043</v>
          </cell>
          <cell r="D249" t="str">
            <v>НДС от сум.разн.</v>
          </cell>
          <cell r="E249" t="str">
            <v>X</v>
          </cell>
          <cell r="F249">
            <v>900000</v>
          </cell>
        </row>
        <row r="250">
          <cell r="C250">
            <v>230044</v>
          </cell>
          <cell r="D250" t="str">
            <v>Убыток от переоценки</v>
          </cell>
          <cell r="E250" t="str">
            <v>X</v>
          </cell>
          <cell r="F250">
            <v>900000</v>
          </cell>
        </row>
        <row r="251">
          <cell r="C251">
            <v>230050</v>
          </cell>
          <cell r="D251" t="str">
            <v>ММ УбытокПеремещМаг</v>
          </cell>
          <cell r="E251" t="str">
            <v>X</v>
          </cell>
          <cell r="F251">
            <v>900000</v>
          </cell>
        </row>
        <row r="252">
          <cell r="C252">
            <v>230060</v>
          </cell>
          <cell r="D252" t="str">
            <v>ММ УбытокИзмОкрЦен</v>
          </cell>
          <cell r="E252" t="str">
            <v>X</v>
          </cell>
          <cell r="F252">
            <v>900000</v>
          </cell>
        </row>
        <row r="253">
          <cell r="C253">
            <v>230070</v>
          </cell>
          <cell r="D253" t="str">
            <v>ММ УбытокПереоценки</v>
          </cell>
          <cell r="E253" t="str">
            <v>X</v>
          </cell>
          <cell r="F253">
            <v>900000</v>
          </cell>
        </row>
        <row r="254">
          <cell r="C254">
            <v>230071</v>
          </cell>
          <cell r="D254" t="str">
            <v>ММ УбытокПереоцПИ</v>
          </cell>
          <cell r="E254" t="str">
            <v>X</v>
          </cell>
          <cell r="F254">
            <v>900000</v>
          </cell>
        </row>
        <row r="255">
          <cell r="C255">
            <v>230073</v>
          </cell>
          <cell r="D255" t="str">
            <v>ММ УбытПереоцГотовПр</v>
          </cell>
          <cell r="E255" t="str">
            <v>X</v>
          </cell>
          <cell r="F255">
            <v>900000</v>
          </cell>
        </row>
        <row r="256">
          <cell r="C256">
            <v>230074</v>
          </cell>
          <cell r="D256" t="str">
            <v>ММ УбытокПереоцСырье</v>
          </cell>
          <cell r="E256" t="str">
            <v>X</v>
          </cell>
          <cell r="F256">
            <v>900000</v>
          </cell>
        </row>
        <row r="257">
          <cell r="C257">
            <v>230075</v>
          </cell>
          <cell r="D257" t="str">
            <v>ММУбытПереоцНеПродаж</v>
          </cell>
          <cell r="E257" t="str">
            <v>X</v>
          </cell>
          <cell r="F257">
            <v>900000</v>
          </cell>
        </row>
        <row r="258">
          <cell r="C258">
            <v>230090</v>
          </cell>
          <cell r="D258" t="str">
            <v>Расходы прочие</v>
          </cell>
          <cell r="E258" t="str">
            <v>X</v>
          </cell>
          <cell r="F258">
            <v>900000</v>
          </cell>
        </row>
        <row r="259">
          <cell r="C259">
            <v>230100</v>
          </cell>
          <cell r="D259" t="str">
            <v>Расходы прочие(корр)</v>
          </cell>
          <cell r="E259" t="str">
            <v>X</v>
          </cell>
          <cell r="F259">
            <v>900000</v>
          </cell>
        </row>
        <row r="260">
          <cell r="C260">
            <v>230110</v>
          </cell>
          <cell r="D260" t="str">
            <v>РасходНедостачиКасс</v>
          </cell>
          <cell r="E260" t="str">
            <v>X</v>
          </cell>
          <cell r="F260">
            <v>900000</v>
          </cell>
        </row>
        <row r="261">
          <cell r="C261">
            <v>230111</v>
          </cell>
          <cell r="D261" t="str">
            <v>РасходНедостКасс Ist</v>
          </cell>
          <cell r="E261" t="str">
            <v>X</v>
          </cell>
          <cell r="F261">
            <v>900000</v>
          </cell>
        </row>
        <row r="262">
          <cell r="C262">
            <v>230120</v>
          </cell>
          <cell r="D262" t="str">
            <v>ММ УбытокТранспРазн</v>
          </cell>
          <cell r="E262" t="str">
            <v>X</v>
          </cell>
          <cell r="F262">
            <v>900000</v>
          </cell>
        </row>
        <row r="263">
          <cell r="C263">
            <v>230165</v>
          </cell>
          <cell r="D263" t="str">
            <v>УбытокСписНакопСкид</v>
          </cell>
          <cell r="E263" t="str">
            <v>X</v>
          </cell>
          <cell r="F263">
            <v>900000</v>
          </cell>
        </row>
        <row r="264">
          <cell r="C264">
            <v>230400</v>
          </cell>
          <cell r="D264" t="str">
            <v>Неконпенс.убыт..маг.</v>
          </cell>
          <cell r="E264" t="str">
            <v>X</v>
          </cell>
          <cell r="F264">
            <v>900000</v>
          </cell>
        </row>
        <row r="265">
          <cell r="C265">
            <v>230510</v>
          </cell>
          <cell r="D265" t="str">
            <v>Убыток при сверках</v>
          </cell>
          <cell r="E265" t="str">
            <v>X</v>
          </cell>
          <cell r="F265">
            <v>900000</v>
          </cell>
        </row>
        <row r="266">
          <cell r="C266">
            <v>230520</v>
          </cell>
          <cell r="D266" t="str">
            <v>Убыток по час.марки</v>
          </cell>
          <cell r="E266" t="str">
            <v>X</v>
          </cell>
          <cell r="F266">
            <v>900000</v>
          </cell>
        </row>
        <row r="267">
          <cell r="C267">
            <v>230600</v>
          </cell>
          <cell r="D267" t="str">
            <v>расх. не связ.с реал</v>
          </cell>
          <cell r="E267" t="str">
            <v>X</v>
          </cell>
          <cell r="F267">
            <v>900000</v>
          </cell>
        </row>
        <row r="268">
          <cell r="C268">
            <v>230610</v>
          </cell>
          <cell r="D268" t="str">
            <v>Расх.по тамож.оф. ОС</v>
          </cell>
          <cell r="E268" t="str">
            <v>X</v>
          </cell>
          <cell r="F268">
            <v>900000</v>
          </cell>
        </row>
        <row r="269">
          <cell r="C269">
            <v>230700</v>
          </cell>
          <cell r="D269" t="str">
            <v>Убыток прошл.лет</v>
          </cell>
          <cell r="E269" t="str">
            <v>X</v>
          </cell>
          <cell r="F269">
            <v>900000</v>
          </cell>
        </row>
        <row r="270">
          <cell r="C270">
            <v>230900</v>
          </cell>
          <cell r="D270" t="str">
            <v>НДС в рас по  тов</v>
          </cell>
          <cell r="E270" t="str">
            <v>X</v>
          </cell>
          <cell r="F270">
            <v>900000</v>
          </cell>
        </row>
        <row r="271">
          <cell r="C271">
            <v>230910</v>
          </cell>
          <cell r="D271" t="str">
            <v>НДС расх  усл</v>
          </cell>
          <cell r="E271" t="str">
            <v>X</v>
          </cell>
          <cell r="F271">
            <v>900000</v>
          </cell>
        </row>
        <row r="272">
          <cell r="C272">
            <v>230920</v>
          </cell>
          <cell r="D272" t="str">
            <v>НДС расх по капвлож</v>
          </cell>
          <cell r="E272" t="str">
            <v>X</v>
          </cell>
          <cell r="F272">
            <v>900000</v>
          </cell>
        </row>
        <row r="273">
          <cell r="C273">
            <v>231500</v>
          </cell>
          <cell r="D273" t="str">
            <v>УбытокПоставщКорБух</v>
          </cell>
          <cell r="E273" t="str">
            <v>X</v>
          </cell>
          <cell r="F273">
            <v>900000</v>
          </cell>
        </row>
        <row r="274">
          <cell r="C274">
            <v>231510</v>
          </cell>
          <cell r="D274" t="str">
            <v>УбытокПоставщКорУпр</v>
          </cell>
          <cell r="E274" t="str">
            <v>X</v>
          </cell>
          <cell r="F274">
            <v>900000</v>
          </cell>
        </row>
        <row r="275">
          <cell r="C275">
            <v>239999</v>
          </cell>
          <cell r="D275" t="str">
            <v>РасходыПрочКорр</v>
          </cell>
          <cell r="E275" t="str">
            <v>X</v>
          </cell>
          <cell r="F275">
            <v>900000</v>
          </cell>
        </row>
        <row r="276">
          <cell r="C276">
            <v>240000</v>
          </cell>
          <cell r="D276" t="str">
            <v>ММ УбытокСкидПоставщ</v>
          </cell>
          <cell r="E276" t="str">
            <v>X</v>
          </cell>
          <cell r="F276">
            <v>900000</v>
          </cell>
        </row>
        <row r="277">
          <cell r="C277">
            <v>249999</v>
          </cell>
          <cell r="D277" t="str">
            <v>ММ УбСкидПостКорр</v>
          </cell>
          <cell r="E277" t="str">
            <v>X</v>
          </cell>
          <cell r="F277">
            <v>900000</v>
          </cell>
        </row>
        <row r="278">
          <cell r="C278">
            <v>250000</v>
          </cell>
          <cell r="D278" t="str">
            <v>ПрибВыбОснСредств</v>
          </cell>
          <cell r="E278" t="str">
            <v>X</v>
          </cell>
          <cell r="F278">
            <v>900000</v>
          </cell>
        </row>
        <row r="279">
          <cell r="C279">
            <v>250020</v>
          </cell>
          <cell r="D279" t="str">
            <v>ПрибПриРеалЗемУчаст</v>
          </cell>
          <cell r="E279" t="str">
            <v>X</v>
          </cell>
          <cell r="F279">
            <v>900000</v>
          </cell>
        </row>
        <row r="280">
          <cell r="C280">
            <v>250030</v>
          </cell>
          <cell r="D280" t="str">
            <v>ПрибОтВыполнных СМР</v>
          </cell>
          <cell r="E280" t="str">
            <v>X</v>
          </cell>
          <cell r="F280">
            <v>900000</v>
          </cell>
        </row>
        <row r="281">
          <cell r="C281">
            <v>261330</v>
          </cell>
          <cell r="D281" t="str">
            <v>ВыручкаОтРеализСМР</v>
          </cell>
          <cell r="E281" t="str">
            <v>X</v>
          </cell>
          <cell r="F281">
            <v>900000</v>
          </cell>
        </row>
        <row r="282">
          <cell r="C282">
            <v>280000</v>
          </cell>
          <cell r="D282" t="str">
            <v>ДоходКурсовРазниц</v>
          </cell>
          <cell r="E282" t="str">
            <v>X</v>
          </cell>
          <cell r="F282">
            <v>900000</v>
          </cell>
        </row>
        <row r="283">
          <cell r="C283">
            <v>280005</v>
          </cell>
          <cell r="D283" t="str">
            <v>Доход от опер.с вал.</v>
          </cell>
          <cell r="E283" t="str">
            <v>X</v>
          </cell>
          <cell r="F283">
            <v>900000</v>
          </cell>
        </row>
        <row r="284">
          <cell r="C284">
            <v>280006</v>
          </cell>
          <cell r="D284" t="str">
            <v>полож.суммовая разн.</v>
          </cell>
          <cell r="E284" t="str">
            <v>X</v>
          </cell>
          <cell r="F284">
            <v>900000</v>
          </cell>
        </row>
        <row r="285">
          <cell r="C285">
            <v>280010</v>
          </cell>
          <cell r="D285" t="str">
            <v>ДоходПереоцВал</v>
          </cell>
          <cell r="E285" t="str">
            <v>X</v>
          </cell>
          <cell r="F285">
            <v>900000</v>
          </cell>
        </row>
        <row r="286">
          <cell r="C286">
            <v>280011</v>
          </cell>
          <cell r="D286" t="str">
            <v>ДоходОтКурсРазнАфЛиц</v>
          </cell>
          <cell r="E286" t="str">
            <v>X</v>
          </cell>
          <cell r="F286">
            <v>900000</v>
          </cell>
        </row>
        <row r="287">
          <cell r="C287">
            <v>280012</v>
          </cell>
          <cell r="D287" t="str">
            <v>ДоходОтСуммРазнАфЛиц</v>
          </cell>
          <cell r="E287" t="str">
            <v>X</v>
          </cell>
          <cell r="F287">
            <v>900000</v>
          </cell>
        </row>
        <row r="288">
          <cell r="C288">
            <v>280014</v>
          </cell>
          <cell r="D288" t="str">
            <v>ДоходОтПереоАфЛиц</v>
          </cell>
          <cell r="E288" t="str">
            <v>X</v>
          </cell>
          <cell r="F288">
            <v>900000</v>
          </cell>
        </row>
        <row r="289">
          <cell r="C289">
            <v>280020</v>
          </cell>
          <cell r="D289" t="str">
            <v>ДоходНебольшКурсР</v>
          </cell>
          <cell r="E289" t="str">
            <v>X</v>
          </cell>
          <cell r="F289">
            <v>900000</v>
          </cell>
        </row>
        <row r="290">
          <cell r="C290">
            <v>280030</v>
          </cell>
          <cell r="D290" t="str">
            <v>ММ ДоходИзлишИнвент</v>
          </cell>
          <cell r="E290" t="str">
            <v>X</v>
          </cell>
          <cell r="F290">
            <v>900000</v>
          </cell>
        </row>
        <row r="291">
          <cell r="C291">
            <v>280040</v>
          </cell>
          <cell r="D291" t="str">
            <v>Доход от курс.разниц</v>
          </cell>
          <cell r="E291" t="str">
            <v>X</v>
          </cell>
          <cell r="F291">
            <v>900000</v>
          </cell>
        </row>
        <row r="292">
          <cell r="C292">
            <v>280042</v>
          </cell>
          <cell r="D292" t="str">
            <v>Доход от сумм.разниц</v>
          </cell>
          <cell r="E292" t="str">
            <v>X</v>
          </cell>
          <cell r="F292">
            <v>900000</v>
          </cell>
        </row>
        <row r="293">
          <cell r="C293">
            <v>280043</v>
          </cell>
          <cell r="D293" t="str">
            <v>НДС от сумм.разниц</v>
          </cell>
          <cell r="E293" t="str">
            <v>X</v>
          </cell>
          <cell r="F293">
            <v>900000</v>
          </cell>
        </row>
        <row r="294">
          <cell r="C294">
            <v>280044</v>
          </cell>
          <cell r="D294" t="str">
            <v>Доход от переоценки</v>
          </cell>
          <cell r="E294" t="str">
            <v>X</v>
          </cell>
          <cell r="F294">
            <v>900000</v>
          </cell>
        </row>
        <row r="295">
          <cell r="C295">
            <v>280050</v>
          </cell>
          <cell r="D295" t="str">
            <v>ММ ДоходПеремещМаг</v>
          </cell>
          <cell r="E295" t="str">
            <v>X</v>
          </cell>
          <cell r="F295">
            <v>900000</v>
          </cell>
        </row>
        <row r="296">
          <cell r="C296">
            <v>280060</v>
          </cell>
          <cell r="D296" t="str">
            <v>ММ ДоходИзмОкрЦен</v>
          </cell>
          <cell r="E296" t="str">
            <v>X</v>
          </cell>
          <cell r="F296">
            <v>900000</v>
          </cell>
        </row>
        <row r="297">
          <cell r="C297">
            <v>280070</v>
          </cell>
          <cell r="D297" t="str">
            <v>ММ ДоходПереоценки</v>
          </cell>
          <cell r="E297" t="str">
            <v>X</v>
          </cell>
          <cell r="F297">
            <v>900000</v>
          </cell>
        </row>
        <row r="298">
          <cell r="C298">
            <v>280071</v>
          </cell>
          <cell r="D298" t="str">
            <v>ММ ДоходПереоцПИ</v>
          </cell>
          <cell r="E298" t="str">
            <v>X</v>
          </cell>
          <cell r="F298">
            <v>900000</v>
          </cell>
        </row>
        <row r="299">
          <cell r="C299">
            <v>280073</v>
          </cell>
          <cell r="D299" t="str">
            <v>ММДоходПереоцГотовПр</v>
          </cell>
          <cell r="E299" t="str">
            <v>X</v>
          </cell>
          <cell r="F299">
            <v>900000</v>
          </cell>
        </row>
        <row r="300">
          <cell r="C300">
            <v>280074</v>
          </cell>
          <cell r="D300" t="str">
            <v>ММ ДоходПереоцСырье</v>
          </cell>
          <cell r="E300" t="str">
            <v>X</v>
          </cell>
          <cell r="F300">
            <v>900000</v>
          </cell>
        </row>
        <row r="301">
          <cell r="C301">
            <v>280075</v>
          </cell>
          <cell r="D301" t="str">
            <v>ММДоходПереоцНеПрода</v>
          </cell>
          <cell r="E301" t="str">
            <v>X</v>
          </cell>
          <cell r="F301">
            <v>900000</v>
          </cell>
        </row>
        <row r="302">
          <cell r="C302">
            <v>280080</v>
          </cell>
          <cell r="D302" t="str">
            <v>ДоходБесплПост(S-ц)</v>
          </cell>
          <cell r="E302" t="str">
            <v>X</v>
          </cell>
          <cell r="F302">
            <v>900000</v>
          </cell>
        </row>
        <row r="303">
          <cell r="C303">
            <v>280090</v>
          </cell>
          <cell r="D303" t="str">
            <v>Доходы прочие</v>
          </cell>
          <cell r="E303" t="str">
            <v>X</v>
          </cell>
          <cell r="F303">
            <v>900000</v>
          </cell>
        </row>
        <row r="304">
          <cell r="C304">
            <v>280100</v>
          </cell>
          <cell r="D304" t="str">
            <v>Доходы прошлого пер.</v>
          </cell>
          <cell r="E304" t="str">
            <v>X</v>
          </cell>
          <cell r="F304">
            <v>900000</v>
          </cell>
        </row>
        <row r="305">
          <cell r="C305">
            <v>280110</v>
          </cell>
          <cell r="D305" t="str">
            <v>ДоходыИзлишкиКасс</v>
          </cell>
          <cell r="E305" t="str">
            <v>X</v>
          </cell>
          <cell r="F305">
            <v>900000</v>
          </cell>
        </row>
        <row r="306">
          <cell r="C306">
            <v>280111</v>
          </cell>
          <cell r="D306" t="str">
            <v>ДоходыИзлишкиКассIst</v>
          </cell>
          <cell r="E306" t="str">
            <v>X</v>
          </cell>
          <cell r="F306">
            <v>900000</v>
          </cell>
        </row>
        <row r="307">
          <cell r="C307">
            <v>280120</v>
          </cell>
          <cell r="D307" t="str">
            <v>ММ ДоходТранспРазн</v>
          </cell>
          <cell r="E307" t="str">
            <v>X</v>
          </cell>
          <cell r="F307">
            <v>900000</v>
          </cell>
        </row>
        <row r="308">
          <cell r="C308">
            <v>280130</v>
          </cell>
          <cell r="D308" t="str">
            <v>Доходы от инв.ОС</v>
          </cell>
          <cell r="E308" t="str">
            <v>X</v>
          </cell>
          <cell r="F308">
            <v>900000</v>
          </cell>
        </row>
        <row r="309">
          <cell r="C309">
            <v>280140</v>
          </cell>
          <cell r="D309" t="str">
            <v>Доходы от питания</v>
          </cell>
          <cell r="E309" t="str">
            <v>X</v>
          </cell>
          <cell r="F309">
            <v>900000</v>
          </cell>
        </row>
        <row r="310">
          <cell r="C310">
            <v>280145</v>
          </cell>
          <cell r="D310" t="str">
            <v>Доход пост.дог.усл.2</v>
          </cell>
          <cell r="E310" t="str">
            <v>X</v>
          </cell>
          <cell r="F310">
            <v>900000</v>
          </cell>
        </row>
        <row r="311">
          <cell r="C311">
            <v>280150</v>
          </cell>
          <cell r="D311" t="str">
            <v>Доходы агентск. возн</v>
          </cell>
          <cell r="E311" t="str">
            <v>X</v>
          </cell>
          <cell r="F311">
            <v>900000</v>
          </cell>
        </row>
        <row r="312">
          <cell r="C312">
            <v>280160</v>
          </cell>
          <cell r="D312" t="str">
            <v>Доход от ваучеров</v>
          </cell>
          <cell r="E312" t="str">
            <v>X</v>
          </cell>
          <cell r="F312">
            <v>900000</v>
          </cell>
        </row>
        <row r="313">
          <cell r="C313">
            <v>280165</v>
          </cell>
          <cell r="D313" t="str">
            <v>ДоходСписНакопСкид</v>
          </cell>
          <cell r="E313" t="str">
            <v>X</v>
          </cell>
          <cell r="F313">
            <v>900000</v>
          </cell>
        </row>
        <row r="314">
          <cell r="C314">
            <v>280200</v>
          </cell>
          <cell r="D314" t="str">
            <v>КомпенсацияПИ2005г</v>
          </cell>
          <cell r="E314" t="str">
            <v>X</v>
          </cell>
          <cell r="F314">
            <v>900000</v>
          </cell>
        </row>
        <row r="315">
          <cell r="C315">
            <v>280210</v>
          </cell>
          <cell r="D315" t="str">
            <v>ШтрафЗаНедопоставку</v>
          </cell>
          <cell r="E315" t="str">
            <v>X</v>
          </cell>
          <cell r="F315">
            <v>900000</v>
          </cell>
        </row>
        <row r="316">
          <cell r="C316">
            <v>280220</v>
          </cell>
          <cell r="D316" t="str">
            <v>Удержание из ЗП сотр</v>
          </cell>
          <cell r="E316" t="str">
            <v>X</v>
          </cell>
          <cell r="F316">
            <v>900000</v>
          </cell>
        </row>
        <row r="317">
          <cell r="C317">
            <v>280230</v>
          </cell>
          <cell r="D317" t="str">
            <v>ШтрафПоОхранеОбъекта</v>
          </cell>
          <cell r="E317" t="str">
            <v>X</v>
          </cell>
          <cell r="F317">
            <v>900000</v>
          </cell>
        </row>
        <row r="318">
          <cell r="C318">
            <v>280240</v>
          </cell>
          <cell r="D318" t="str">
            <v>Компенс. ПИ от ЧОП</v>
          </cell>
          <cell r="E318" t="str">
            <v>X</v>
          </cell>
          <cell r="F318">
            <v>900000</v>
          </cell>
        </row>
        <row r="319">
          <cell r="C319">
            <v>280250</v>
          </cell>
          <cell r="D319" t="str">
            <v>ПремияЗаРаспродажу</v>
          </cell>
          <cell r="E319" t="str">
            <v>X</v>
          </cell>
          <cell r="F319">
            <v>900000</v>
          </cell>
        </row>
        <row r="320">
          <cell r="C320">
            <v>280260</v>
          </cell>
          <cell r="D320" t="str">
            <v>ШтрафНедоброкачесТов</v>
          </cell>
          <cell r="E320" t="str">
            <v>X</v>
          </cell>
          <cell r="F320">
            <v>900000</v>
          </cell>
        </row>
        <row r="321">
          <cell r="C321">
            <v>280270</v>
          </cell>
          <cell r="D321" t="str">
            <v>ШтрафЗаАдминЗатрат</v>
          </cell>
          <cell r="E321" t="str">
            <v>X</v>
          </cell>
          <cell r="F321">
            <v>900000</v>
          </cell>
        </row>
        <row r="322">
          <cell r="C322">
            <v>280280</v>
          </cell>
          <cell r="D322" t="str">
            <v>ШтрафЗаПросрочкуПост</v>
          </cell>
          <cell r="E322" t="str">
            <v>X</v>
          </cell>
          <cell r="F322">
            <v>900000</v>
          </cell>
        </row>
        <row r="323">
          <cell r="C323">
            <v>280300</v>
          </cell>
          <cell r="D323" t="str">
            <v>Компенс. потерь ОС</v>
          </cell>
          <cell r="E323" t="str">
            <v>X</v>
          </cell>
          <cell r="F323">
            <v>900000</v>
          </cell>
        </row>
        <row r="324">
          <cell r="C324">
            <v>280350</v>
          </cell>
          <cell r="D324" t="str">
            <v>ШтрафЗаНепоставку</v>
          </cell>
          <cell r="E324" t="str">
            <v>X</v>
          </cell>
          <cell r="F324">
            <v>900000</v>
          </cell>
        </row>
        <row r="325">
          <cell r="C325">
            <v>280355</v>
          </cell>
          <cell r="D325" t="str">
            <v>ШтрафЗаНесоответДок</v>
          </cell>
          <cell r="E325" t="str">
            <v>X</v>
          </cell>
          <cell r="F325">
            <v>900000</v>
          </cell>
        </row>
        <row r="326">
          <cell r="C326">
            <v>280360</v>
          </cell>
          <cell r="D326" t="str">
            <v>ШтрафЗаИзмШтрихКода</v>
          </cell>
          <cell r="E326" t="str">
            <v>X</v>
          </cell>
          <cell r="F326">
            <v>900000</v>
          </cell>
        </row>
        <row r="327">
          <cell r="C327">
            <v>280400</v>
          </cell>
          <cell r="D327" t="str">
            <v>Удерж из ЗП (прочие)</v>
          </cell>
          <cell r="E327" t="str">
            <v>X</v>
          </cell>
          <cell r="F327">
            <v>900000</v>
          </cell>
        </row>
        <row r="328">
          <cell r="C328">
            <v>280410</v>
          </cell>
          <cell r="D328" t="str">
            <v>Удержание из ЗП сотр</v>
          </cell>
          <cell r="E328" t="str">
            <v>X</v>
          </cell>
          <cell r="F328">
            <v>900000</v>
          </cell>
        </row>
        <row r="329">
          <cell r="C329">
            <v>280500</v>
          </cell>
          <cell r="D329" t="str">
            <v>ЕжеквартФиксирРБонус</v>
          </cell>
          <cell r="E329" t="str">
            <v>X</v>
          </cell>
          <cell r="F329">
            <v>900000</v>
          </cell>
        </row>
        <row r="330">
          <cell r="C330">
            <v>280501</v>
          </cell>
          <cell r="D330" t="str">
            <v>ЕжеквартФиксирРБонус</v>
          </cell>
          <cell r="E330" t="str">
            <v>X</v>
          </cell>
          <cell r="F330">
            <v>900000</v>
          </cell>
        </row>
        <row r="331">
          <cell r="C331">
            <v>280510</v>
          </cell>
          <cell r="D331" t="str">
            <v>Доход от сверок</v>
          </cell>
          <cell r="E331" t="str">
            <v>X</v>
          </cell>
          <cell r="F331">
            <v>900000</v>
          </cell>
        </row>
        <row r="332">
          <cell r="C332">
            <v>280520</v>
          </cell>
          <cell r="D332" t="str">
            <v>Д/ср от поставщ.усл.</v>
          </cell>
          <cell r="E332" t="str">
            <v>X</v>
          </cell>
          <cell r="F332">
            <v>900000</v>
          </cell>
        </row>
        <row r="333">
          <cell r="C333">
            <v>280521</v>
          </cell>
          <cell r="D333" t="str">
            <v>КоррдоходовПоНач%%</v>
          </cell>
          <cell r="E333" t="str">
            <v>X</v>
          </cell>
          <cell r="F333">
            <v>900000</v>
          </cell>
        </row>
        <row r="334">
          <cell r="C334">
            <v>280522</v>
          </cell>
          <cell r="D334" t="str">
            <v>Доход от пост.усл.</v>
          </cell>
          <cell r="E334" t="str">
            <v>X</v>
          </cell>
          <cell r="F334">
            <v>900000</v>
          </cell>
        </row>
        <row r="335">
          <cell r="C335">
            <v>280525</v>
          </cell>
          <cell r="D335" t="str">
            <v>Доход пост.дог.услуг</v>
          </cell>
          <cell r="E335" t="str">
            <v>X</v>
          </cell>
          <cell r="F335">
            <v>900000</v>
          </cell>
        </row>
        <row r="336">
          <cell r="C336">
            <v>280530</v>
          </cell>
          <cell r="D336" t="str">
            <v>Маркетинговая услуга</v>
          </cell>
          <cell r="E336" t="str">
            <v>X</v>
          </cell>
          <cell r="F336">
            <v>900000</v>
          </cell>
        </row>
        <row r="337">
          <cell r="C337">
            <v>280535</v>
          </cell>
          <cell r="D337" t="str">
            <v>Доход пост.дог.услуг</v>
          </cell>
          <cell r="E337" t="str">
            <v>X</v>
          </cell>
          <cell r="F337">
            <v>900000</v>
          </cell>
        </row>
        <row r="338">
          <cell r="C338">
            <v>280540</v>
          </cell>
          <cell r="D338" t="str">
            <v>ПремияОтОбъемаЗакуп</v>
          </cell>
          <cell r="E338" t="str">
            <v>X</v>
          </cell>
          <cell r="F338">
            <v>900000</v>
          </cell>
        </row>
        <row r="339">
          <cell r="C339">
            <v>280545</v>
          </cell>
          <cell r="D339" t="str">
            <v>Комп.спис.прочие</v>
          </cell>
          <cell r="E339" t="str">
            <v>X</v>
          </cell>
          <cell r="F339">
            <v>900000</v>
          </cell>
        </row>
        <row r="340">
          <cell r="C340">
            <v>280550</v>
          </cell>
          <cell r="D340" t="str">
            <v>ГодПрогресРетробонус</v>
          </cell>
          <cell r="E340" t="str">
            <v>X</v>
          </cell>
          <cell r="F340">
            <v>900000</v>
          </cell>
        </row>
        <row r="341">
          <cell r="C341">
            <v>280551</v>
          </cell>
          <cell r="D341" t="str">
            <v>ГодПрогресРетробонус</v>
          </cell>
          <cell r="E341" t="str">
            <v>X</v>
          </cell>
          <cell r="F341">
            <v>900000</v>
          </cell>
        </row>
        <row r="342">
          <cell r="C342">
            <v>280555</v>
          </cell>
          <cell r="D342" t="str">
            <v>БонусЗаНереалПромТов</v>
          </cell>
          <cell r="E342" t="str">
            <v>X</v>
          </cell>
          <cell r="F342">
            <v>900000</v>
          </cell>
        </row>
        <row r="343">
          <cell r="C343">
            <v>280556</v>
          </cell>
          <cell r="D343" t="str">
            <v>БонусЗаПромоАкцию</v>
          </cell>
          <cell r="E343" t="str">
            <v>X</v>
          </cell>
          <cell r="F343">
            <v>900000</v>
          </cell>
        </row>
        <row r="344">
          <cell r="C344">
            <v>280560</v>
          </cell>
          <cell r="D344" t="str">
            <v>Бонус за открытие ТК</v>
          </cell>
          <cell r="E344" t="str">
            <v>X</v>
          </cell>
          <cell r="F344">
            <v>900000</v>
          </cell>
        </row>
        <row r="345">
          <cell r="C345">
            <v>280565</v>
          </cell>
          <cell r="D345" t="str">
            <v>БонусЗаОбновлениеТК</v>
          </cell>
          <cell r="E345" t="str">
            <v>X</v>
          </cell>
          <cell r="F345">
            <v>900000</v>
          </cell>
        </row>
        <row r="346">
          <cell r="C346">
            <v>280570</v>
          </cell>
          <cell r="D346" t="str">
            <v>БонусВводВАссортНов</v>
          </cell>
          <cell r="E346" t="str">
            <v>X</v>
          </cell>
          <cell r="F346">
            <v>900000</v>
          </cell>
        </row>
        <row r="347">
          <cell r="C347">
            <v>280575</v>
          </cell>
          <cell r="D347" t="str">
            <v>БонусЗаРаспрВыведТов</v>
          </cell>
          <cell r="E347" t="str">
            <v>X</v>
          </cell>
          <cell r="F347">
            <v>900000</v>
          </cell>
        </row>
        <row r="348">
          <cell r="C348">
            <v>280590</v>
          </cell>
          <cell r="D348" t="str">
            <v>Доход отБонусПостНДС</v>
          </cell>
          <cell r="E348" t="str">
            <v>X</v>
          </cell>
          <cell r="F348">
            <v>900000</v>
          </cell>
        </row>
        <row r="349">
          <cell r="C349">
            <v>280600</v>
          </cell>
          <cell r="D349" t="str">
            <v>доход не связ.с реал</v>
          </cell>
          <cell r="E349" t="str">
            <v>X</v>
          </cell>
          <cell r="F349">
            <v>900000</v>
          </cell>
        </row>
        <row r="350">
          <cell r="C350">
            <v>280700</v>
          </cell>
          <cell r="D350" t="str">
            <v>Прибыль прошл.лет</v>
          </cell>
          <cell r="E350" t="str">
            <v>X</v>
          </cell>
          <cell r="F350">
            <v>900000</v>
          </cell>
        </row>
        <row r="351">
          <cell r="C351">
            <v>281400</v>
          </cell>
          <cell r="D351" t="str">
            <v>Удерж из ЗП прочие</v>
          </cell>
          <cell r="E351" t="str">
            <v>X</v>
          </cell>
          <cell r="F351">
            <v>900000</v>
          </cell>
        </row>
        <row r="352">
          <cell r="C352">
            <v>281500</v>
          </cell>
          <cell r="D352" t="str">
            <v>БонКомпКорректСчБух</v>
          </cell>
          <cell r="E352" t="str">
            <v>X</v>
          </cell>
          <cell r="F352">
            <v>900000</v>
          </cell>
        </row>
        <row r="353">
          <cell r="C353">
            <v>281510</v>
          </cell>
          <cell r="D353" t="str">
            <v>БонКомпКорректСчУпр</v>
          </cell>
          <cell r="E353" t="str">
            <v>X</v>
          </cell>
          <cell r="F353">
            <v>900000</v>
          </cell>
        </row>
        <row r="354">
          <cell r="C354">
            <v>289999</v>
          </cell>
          <cell r="D354" t="str">
            <v>ДоходПрочКорр</v>
          </cell>
          <cell r="E354" t="str">
            <v>X</v>
          </cell>
          <cell r="F354">
            <v>900000</v>
          </cell>
        </row>
        <row r="355">
          <cell r="C355">
            <v>404100</v>
          </cell>
          <cell r="D355" t="str">
            <v>Поступление п/фабрик</v>
          </cell>
          <cell r="E355" t="str">
            <v>X</v>
          </cell>
          <cell r="F355">
            <v>900000</v>
          </cell>
        </row>
        <row r="356">
          <cell r="C356">
            <v>405000</v>
          </cell>
          <cell r="D356" t="str">
            <v>РасходСервисПостав</v>
          </cell>
          <cell r="E356" t="str">
            <v>X</v>
          </cell>
          <cell r="F356">
            <v>900000</v>
          </cell>
        </row>
        <row r="357">
          <cell r="C357">
            <v>409000</v>
          </cell>
          <cell r="D357" t="str">
            <v>Корр. склада пр-ва</v>
          </cell>
          <cell r="E357" t="str">
            <v>X</v>
          </cell>
          <cell r="F357">
            <v>900000</v>
          </cell>
        </row>
        <row r="358">
          <cell r="C358">
            <v>409999</v>
          </cell>
          <cell r="D358" t="str">
            <v>ПотреблениеКорр</v>
          </cell>
          <cell r="E358" t="str">
            <v>X</v>
          </cell>
          <cell r="F358">
            <v>900000</v>
          </cell>
        </row>
        <row r="359">
          <cell r="C359">
            <v>410111</v>
          </cell>
          <cell r="D359" t="str">
            <v>ЗП - уволенные</v>
          </cell>
          <cell r="E359" t="str">
            <v>X</v>
          </cell>
          <cell r="F359">
            <v>900000</v>
          </cell>
        </row>
        <row r="360">
          <cell r="C360">
            <v>410112</v>
          </cell>
          <cell r="D360" t="str">
            <v>ЗП - депозит</v>
          </cell>
          <cell r="E360" t="str">
            <v>X</v>
          </cell>
          <cell r="F360">
            <v>900000</v>
          </cell>
        </row>
        <row r="361">
          <cell r="C361">
            <v>410120</v>
          </cell>
          <cell r="D361" t="str">
            <v>ДоплатаВыхПазднДни</v>
          </cell>
          <cell r="E361" t="str">
            <v>X</v>
          </cell>
          <cell r="F361">
            <v>900000</v>
          </cell>
        </row>
        <row r="362">
          <cell r="C362">
            <v>410121</v>
          </cell>
          <cell r="D362" t="str">
            <v>Доплата 13 час</v>
          </cell>
          <cell r="E362" t="str">
            <v>X</v>
          </cell>
          <cell r="F362">
            <v>900000</v>
          </cell>
        </row>
        <row r="363">
          <cell r="C363">
            <v>410122</v>
          </cell>
          <cell r="D363" t="str">
            <v>ОплРабСверхНормы</v>
          </cell>
          <cell r="E363" t="str">
            <v>X</v>
          </cell>
          <cell r="F363">
            <v>900000</v>
          </cell>
        </row>
        <row r="364">
          <cell r="C364">
            <v>410123</v>
          </cell>
          <cell r="D364" t="str">
            <v>Сверхурочные прочие</v>
          </cell>
          <cell r="E364" t="str">
            <v>X</v>
          </cell>
          <cell r="F364">
            <v>900000</v>
          </cell>
        </row>
        <row r="365">
          <cell r="C365">
            <v>410210</v>
          </cell>
          <cell r="D365" t="str">
            <v>ПремииВысПоказ</v>
          </cell>
          <cell r="E365" t="str">
            <v>X</v>
          </cell>
          <cell r="F365">
            <v>900000</v>
          </cell>
        </row>
        <row r="366">
          <cell r="C366">
            <v>410211</v>
          </cell>
          <cell r="D366" t="str">
            <v>ПремииНнаставнич</v>
          </cell>
          <cell r="E366" t="str">
            <v>X</v>
          </cell>
          <cell r="F366">
            <v>900000</v>
          </cell>
        </row>
        <row r="367">
          <cell r="C367">
            <v>410212</v>
          </cell>
          <cell r="D367" t="str">
            <v>ПремииНочнРабот</v>
          </cell>
          <cell r="E367" t="str">
            <v>X</v>
          </cell>
          <cell r="F367">
            <v>900000</v>
          </cell>
        </row>
        <row r="368">
          <cell r="C368">
            <v>410213</v>
          </cell>
          <cell r="D368" t="str">
            <v>ПремииИнвентариз</v>
          </cell>
          <cell r="E368" t="str">
            <v>X</v>
          </cell>
          <cell r="F368">
            <v>900000</v>
          </cell>
        </row>
        <row r="369">
          <cell r="C369">
            <v>410220</v>
          </cell>
          <cell r="D369" t="str">
            <v>Бонусы</v>
          </cell>
          <cell r="E369" t="str">
            <v>X</v>
          </cell>
          <cell r="F369">
            <v>900000</v>
          </cell>
        </row>
        <row r="370">
          <cell r="C370">
            <v>410310</v>
          </cell>
          <cell r="D370" t="str">
            <v>Проездные документы</v>
          </cell>
          <cell r="E370" t="str">
            <v>X</v>
          </cell>
          <cell r="F370">
            <v>900000</v>
          </cell>
        </row>
        <row r="371">
          <cell r="C371">
            <v>420130</v>
          </cell>
          <cell r="D371" t="str">
            <v>Дезинфекция пр-ва</v>
          </cell>
          <cell r="E371" t="str">
            <v>X</v>
          </cell>
          <cell r="F371">
            <v>900000</v>
          </cell>
        </row>
        <row r="372">
          <cell r="C372">
            <v>420131</v>
          </cell>
          <cell r="D372" t="str">
            <v>Моющие, дез.средства</v>
          </cell>
          <cell r="E372" t="str">
            <v>X</v>
          </cell>
          <cell r="F372">
            <v>900000</v>
          </cell>
        </row>
        <row r="373">
          <cell r="C373">
            <v>420132</v>
          </cell>
          <cell r="D373" t="str">
            <v>ВетеринарнОбсл</v>
          </cell>
          <cell r="E373" t="str">
            <v>X</v>
          </cell>
          <cell r="F373">
            <v>900000</v>
          </cell>
        </row>
        <row r="374">
          <cell r="C374">
            <v>420133</v>
          </cell>
          <cell r="D374" t="str">
            <v>Сертификация пр-ва</v>
          </cell>
          <cell r="E374" t="str">
            <v>X</v>
          </cell>
          <cell r="F374">
            <v>900000</v>
          </cell>
        </row>
        <row r="375">
          <cell r="C375">
            <v>420220</v>
          </cell>
          <cell r="D375" t="str">
            <v>РемонтЭксплТранспСр</v>
          </cell>
          <cell r="E375" t="str">
            <v>X</v>
          </cell>
          <cell r="F375">
            <v>900000</v>
          </cell>
        </row>
        <row r="376">
          <cell r="C376">
            <v>420310</v>
          </cell>
          <cell r="D376" t="str">
            <v>ГСМ</v>
          </cell>
          <cell r="E376" t="str">
            <v>X</v>
          </cell>
          <cell r="F376">
            <v>900000</v>
          </cell>
        </row>
        <row r="377">
          <cell r="C377">
            <v>420510</v>
          </cell>
          <cell r="D377" t="str">
            <v>Дератизация помещен</v>
          </cell>
          <cell r="E377" t="str">
            <v>X</v>
          </cell>
          <cell r="F377">
            <v>900000</v>
          </cell>
        </row>
        <row r="378">
          <cell r="C378">
            <v>420520</v>
          </cell>
          <cell r="D378" t="str">
            <v>УтилизОтходПр-ва</v>
          </cell>
          <cell r="E378" t="str">
            <v>X</v>
          </cell>
          <cell r="F378">
            <v>900000</v>
          </cell>
        </row>
        <row r="379">
          <cell r="C379">
            <v>420521</v>
          </cell>
          <cell r="D379" t="str">
            <v>УтилизЛюминисцЛамп</v>
          </cell>
          <cell r="E379" t="str">
            <v>X</v>
          </cell>
          <cell r="F379">
            <v>900000</v>
          </cell>
        </row>
        <row r="380">
          <cell r="C380">
            <v>420531</v>
          </cell>
          <cell r="D380" t="str">
            <v>Коврики в холл</v>
          </cell>
          <cell r="E380" t="str">
            <v>X</v>
          </cell>
          <cell r="F380">
            <v>900000</v>
          </cell>
        </row>
        <row r="381">
          <cell r="C381">
            <v>420534</v>
          </cell>
          <cell r="D381" t="str">
            <v>УборкаТерр(снег)</v>
          </cell>
          <cell r="E381" t="str">
            <v>X</v>
          </cell>
          <cell r="F381">
            <v>900000</v>
          </cell>
        </row>
        <row r="382">
          <cell r="C382">
            <v>420545</v>
          </cell>
          <cell r="D382" t="str">
            <v>ШтрафыНеустойкиКомм</v>
          </cell>
          <cell r="E382" t="str">
            <v>X</v>
          </cell>
          <cell r="F382">
            <v>900000</v>
          </cell>
        </row>
        <row r="383">
          <cell r="C383">
            <v>420550</v>
          </cell>
          <cell r="D383" t="str">
            <v>Прочие экспл.расходы</v>
          </cell>
          <cell r="E383" t="str">
            <v>X</v>
          </cell>
          <cell r="F383">
            <v>900000</v>
          </cell>
        </row>
        <row r="384">
          <cell r="C384">
            <v>430110</v>
          </cell>
          <cell r="D384" t="str">
            <v>Комиссионные банков</v>
          </cell>
          <cell r="E384" t="str">
            <v>X</v>
          </cell>
          <cell r="F384">
            <v>900000</v>
          </cell>
        </row>
        <row r="385">
          <cell r="C385">
            <v>430130</v>
          </cell>
          <cell r="D385" t="str">
            <v>КомиссионныеКрКарт</v>
          </cell>
          <cell r="E385" t="str">
            <v>X</v>
          </cell>
          <cell r="F385">
            <v>900000</v>
          </cell>
        </row>
        <row r="386">
          <cell r="C386">
            <v>430140</v>
          </cell>
          <cell r="D386" t="str">
            <v>КомиссионныеКредиты</v>
          </cell>
          <cell r="E386" t="str">
            <v>X</v>
          </cell>
          <cell r="F386">
            <v>900000</v>
          </cell>
        </row>
        <row r="387">
          <cell r="C387">
            <v>430320</v>
          </cell>
          <cell r="D387" t="str">
            <v>Обуч.нов.профессиям</v>
          </cell>
          <cell r="E387" t="str">
            <v>X</v>
          </cell>
          <cell r="F387">
            <v>900000</v>
          </cell>
        </row>
        <row r="388">
          <cell r="C388">
            <v>430321</v>
          </cell>
          <cell r="D388" t="str">
            <v>Повышение квалиф.</v>
          </cell>
          <cell r="E388" t="str">
            <v>X</v>
          </cell>
          <cell r="F388">
            <v>900000</v>
          </cell>
        </row>
        <row r="389">
          <cell r="C389">
            <v>430520</v>
          </cell>
          <cell r="D389" t="str">
            <v>Лицензир-е, сертиф-я</v>
          </cell>
          <cell r="E389" t="str">
            <v>X</v>
          </cell>
          <cell r="F389">
            <v>900000</v>
          </cell>
        </row>
        <row r="390">
          <cell r="C390">
            <v>430550</v>
          </cell>
          <cell r="D390" t="str">
            <v>Расходы собственника</v>
          </cell>
          <cell r="E390" t="str">
            <v>X</v>
          </cell>
          <cell r="F390">
            <v>900000</v>
          </cell>
        </row>
        <row r="391">
          <cell r="C391">
            <v>430610</v>
          </cell>
          <cell r="D391" t="str">
            <v>Рекрутинг</v>
          </cell>
          <cell r="E391" t="str">
            <v>X</v>
          </cell>
          <cell r="F391">
            <v>900000</v>
          </cell>
        </row>
        <row r="392">
          <cell r="C392">
            <v>430710</v>
          </cell>
          <cell r="D392" t="str">
            <v>Прочие адм.расходы</v>
          </cell>
          <cell r="E392" t="str">
            <v>X</v>
          </cell>
          <cell r="F392">
            <v>900000</v>
          </cell>
        </row>
        <row r="393">
          <cell r="C393">
            <v>440120</v>
          </cell>
          <cell r="D393" t="str">
            <v>Представител(команд)</v>
          </cell>
          <cell r="E393" t="str">
            <v>X</v>
          </cell>
          <cell r="F393">
            <v>900000</v>
          </cell>
        </row>
        <row r="394">
          <cell r="C394">
            <v>440250</v>
          </cell>
          <cell r="D394" t="str">
            <v>Благотворительность</v>
          </cell>
          <cell r="E394" t="str">
            <v>X</v>
          </cell>
          <cell r="F394">
            <v>900000</v>
          </cell>
        </row>
        <row r="395">
          <cell r="C395">
            <v>440260</v>
          </cell>
          <cell r="D395" t="str">
            <v>Вступительные взносы</v>
          </cell>
          <cell r="E395" t="str">
            <v>X</v>
          </cell>
          <cell r="F395">
            <v>900000</v>
          </cell>
        </row>
        <row r="396">
          <cell r="C396">
            <v>440310</v>
          </cell>
          <cell r="D396" t="str">
            <v>г-та"Суперпредлож."</v>
          </cell>
          <cell r="E396" t="str">
            <v>X</v>
          </cell>
          <cell r="F396">
            <v>900000</v>
          </cell>
        </row>
        <row r="397">
          <cell r="C397">
            <v>440320</v>
          </cell>
          <cell r="D397" t="str">
            <v>акция"Товары недели"</v>
          </cell>
          <cell r="E397" t="str">
            <v>X</v>
          </cell>
          <cell r="F397">
            <v>900000</v>
          </cell>
        </row>
        <row r="398">
          <cell r="C398">
            <v>440340</v>
          </cell>
          <cell r="D398" t="str">
            <v>Прочая реклама</v>
          </cell>
          <cell r="E398" t="str">
            <v>X</v>
          </cell>
          <cell r="F398">
            <v>900000</v>
          </cell>
        </row>
        <row r="399">
          <cell r="C399">
            <v>440370</v>
          </cell>
          <cell r="D399" t="str">
            <v>PR направление</v>
          </cell>
          <cell r="E399" t="str">
            <v>X</v>
          </cell>
          <cell r="F399">
            <v>900000</v>
          </cell>
        </row>
        <row r="400">
          <cell r="C400">
            <v>440411</v>
          </cell>
          <cell r="D400" t="str">
            <v>БуклетЛистовкиПроч</v>
          </cell>
          <cell r="E400" t="str">
            <v>X</v>
          </cell>
          <cell r="F400">
            <v>900000</v>
          </cell>
        </row>
        <row r="401">
          <cell r="C401">
            <v>440413</v>
          </cell>
          <cell r="D401" t="str">
            <v>КупоныРознПокупател</v>
          </cell>
          <cell r="E401" t="str">
            <v>X</v>
          </cell>
          <cell r="F401">
            <v>900000</v>
          </cell>
        </row>
        <row r="402">
          <cell r="C402">
            <v>440418</v>
          </cell>
          <cell r="D402" t="str">
            <v>Убыток по час.марки</v>
          </cell>
          <cell r="E402" t="str">
            <v>X</v>
          </cell>
          <cell r="F402">
            <v>900000</v>
          </cell>
        </row>
        <row r="403">
          <cell r="C403">
            <v>440423</v>
          </cell>
          <cell r="D403" t="str">
            <v>ДегустацГПнеПринНДС</v>
          </cell>
          <cell r="E403" t="str">
            <v>X</v>
          </cell>
          <cell r="F403">
            <v>900000</v>
          </cell>
        </row>
        <row r="404">
          <cell r="C404">
            <v>440430</v>
          </cell>
          <cell r="D404" t="str">
            <v>Обслуж.БД ВлДискКарт</v>
          </cell>
          <cell r="E404" t="str">
            <v>X</v>
          </cell>
          <cell r="F404">
            <v>900000</v>
          </cell>
        </row>
        <row r="405">
          <cell r="C405">
            <v>440514</v>
          </cell>
          <cell r="D405" t="str">
            <v>Благотворит. (товар)</v>
          </cell>
          <cell r="E405" t="str">
            <v>X</v>
          </cell>
          <cell r="F405">
            <v>900000</v>
          </cell>
        </row>
        <row r="406">
          <cell r="C406">
            <v>440530</v>
          </cell>
          <cell r="D406" t="str">
            <v>Прочие комм.расходы</v>
          </cell>
          <cell r="E406" t="str">
            <v>X</v>
          </cell>
          <cell r="F406">
            <v>900000</v>
          </cell>
        </row>
        <row r="407">
          <cell r="C407">
            <v>450210</v>
          </cell>
          <cell r="D407" t="str">
            <v>Проценты по кредитам</v>
          </cell>
          <cell r="E407" t="str">
            <v>X</v>
          </cell>
          <cell r="F407">
            <v>900000</v>
          </cell>
        </row>
        <row r="408">
          <cell r="C408">
            <v>450320</v>
          </cell>
          <cell r="D408" t="str">
            <v>Налог на прибыль</v>
          </cell>
          <cell r="E408" t="str">
            <v>X</v>
          </cell>
          <cell r="F408">
            <v>900000</v>
          </cell>
        </row>
        <row r="409">
          <cell r="C409">
            <v>450330</v>
          </cell>
          <cell r="D409" t="str">
            <v>Налоги от ФЗП</v>
          </cell>
          <cell r="E409" t="str">
            <v>X</v>
          </cell>
          <cell r="F409">
            <v>900000</v>
          </cell>
        </row>
        <row r="410">
          <cell r="C410">
            <v>450340</v>
          </cell>
          <cell r="D410" t="str">
            <v>НДС уплаченный</v>
          </cell>
          <cell r="E410" t="str">
            <v>X</v>
          </cell>
          <cell r="F410">
            <v>900000</v>
          </cell>
        </row>
        <row r="411">
          <cell r="C411">
            <v>450355</v>
          </cell>
          <cell r="D411" t="str">
            <v>Штрафы по налогам</v>
          </cell>
          <cell r="E411" t="str">
            <v>X</v>
          </cell>
          <cell r="F411">
            <v>900000</v>
          </cell>
        </row>
        <row r="412">
          <cell r="C412">
            <v>450390</v>
          </cell>
          <cell r="D412" t="str">
            <v>Налог с чист. прибыл</v>
          </cell>
          <cell r="E412" t="str">
            <v>X</v>
          </cell>
          <cell r="F412">
            <v>900000</v>
          </cell>
        </row>
        <row r="413">
          <cell r="C413">
            <v>450411</v>
          </cell>
          <cell r="D413" t="str">
            <v>Убытки от инв ОС</v>
          </cell>
          <cell r="E413" t="str">
            <v>X</v>
          </cell>
          <cell r="F413">
            <v>900000</v>
          </cell>
        </row>
        <row r="414">
          <cell r="C414">
            <v>450413</v>
          </cell>
          <cell r="D414" t="str">
            <v>Убытки от инв ОС</v>
          </cell>
          <cell r="E414" t="str">
            <v>X</v>
          </cell>
          <cell r="F414">
            <v>900000</v>
          </cell>
        </row>
        <row r="415">
          <cell r="C415">
            <v>450414</v>
          </cell>
          <cell r="D415" t="str">
            <v>ИзлишкиПоРезПИпроизв</v>
          </cell>
          <cell r="E415" t="str">
            <v>X</v>
          </cell>
          <cell r="F415">
            <v>900000</v>
          </cell>
        </row>
        <row r="416">
          <cell r="C416">
            <v>460500</v>
          </cell>
          <cell r="D416" t="str">
            <v>ОтклСтоимТовСписСть</v>
          </cell>
          <cell r="E416" t="str">
            <v>X</v>
          </cell>
          <cell r="F416">
            <v>900000</v>
          </cell>
        </row>
        <row r="417">
          <cell r="C417">
            <v>460600</v>
          </cell>
          <cell r="D417" t="str">
            <v>ПроцентыПоЗаймВыдан</v>
          </cell>
          <cell r="E417" t="str">
            <v>X</v>
          </cell>
          <cell r="F417">
            <v>900000</v>
          </cell>
        </row>
        <row r="418">
          <cell r="C418">
            <v>488010</v>
          </cell>
          <cell r="D418" t="str">
            <v>АмЗдания</v>
          </cell>
          <cell r="E418" t="str">
            <v>X</v>
          </cell>
          <cell r="F418">
            <v>900000</v>
          </cell>
        </row>
        <row r="419">
          <cell r="C419">
            <v>488020</v>
          </cell>
          <cell r="D419" t="str">
            <v>АмПрОборуд</v>
          </cell>
          <cell r="E419" t="str">
            <v>X</v>
          </cell>
          <cell r="F419">
            <v>900000</v>
          </cell>
        </row>
        <row r="420">
          <cell r="C420">
            <v>488030</v>
          </cell>
          <cell r="D420" t="str">
            <v>АмОборуд</v>
          </cell>
          <cell r="E420" t="str">
            <v>X</v>
          </cell>
          <cell r="F420">
            <v>900000</v>
          </cell>
        </row>
        <row r="421">
          <cell r="C421">
            <v>488040</v>
          </cell>
          <cell r="D421" t="str">
            <v>АмКлОценки201</v>
          </cell>
          <cell r="E421" t="str">
            <v>X</v>
          </cell>
          <cell r="F421">
            <v>900000</v>
          </cell>
        </row>
        <row r="422">
          <cell r="C422">
            <v>489010</v>
          </cell>
          <cell r="D422" t="str">
            <v>АмПроизводОборуд</v>
          </cell>
          <cell r="E422" t="str">
            <v>X</v>
          </cell>
          <cell r="F422">
            <v>900000</v>
          </cell>
        </row>
        <row r="423">
          <cell r="C423">
            <v>489020</v>
          </cell>
          <cell r="D423" t="str">
            <v>АмОфисОборуд</v>
          </cell>
          <cell r="E423" t="str">
            <v>X</v>
          </cell>
          <cell r="F423">
            <v>900000</v>
          </cell>
        </row>
        <row r="424">
          <cell r="C424">
            <v>489030</v>
          </cell>
          <cell r="D424" t="str">
            <v>НАмХолодОборуд</v>
          </cell>
          <cell r="E424" t="str">
            <v>X</v>
          </cell>
          <cell r="F424">
            <v>900000</v>
          </cell>
        </row>
        <row r="425">
          <cell r="C425">
            <v>489040</v>
          </cell>
          <cell r="D425" t="str">
            <v>АмОргтехник</v>
          </cell>
          <cell r="E425" t="str">
            <v>X</v>
          </cell>
          <cell r="F425">
            <v>900000</v>
          </cell>
        </row>
        <row r="426">
          <cell r="C426">
            <v>489050</v>
          </cell>
          <cell r="D426" t="str">
            <v>АмОборудКотельн</v>
          </cell>
          <cell r="E426" t="str">
            <v>X</v>
          </cell>
          <cell r="F426">
            <v>900000</v>
          </cell>
        </row>
        <row r="427">
          <cell r="C427">
            <v>489060</v>
          </cell>
          <cell r="D427" t="str">
            <v>АмКлОценки60</v>
          </cell>
          <cell r="E427" t="str">
            <v>X</v>
          </cell>
          <cell r="F427">
            <v>900000</v>
          </cell>
        </row>
        <row r="428">
          <cell r="C428">
            <v>489061</v>
          </cell>
          <cell r="D428" t="str">
            <v>АмАвтотранспорт</v>
          </cell>
          <cell r="E428" t="str">
            <v>X</v>
          </cell>
          <cell r="F428">
            <v>900000</v>
          </cell>
        </row>
        <row r="429">
          <cell r="C429">
            <v>489070</v>
          </cell>
          <cell r="D429" t="str">
            <v>АмГрузСтеллаж</v>
          </cell>
          <cell r="E429" t="str">
            <v>X</v>
          </cell>
          <cell r="F429">
            <v>900000</v>
          </cell>
        </row>
        <row r="430">
          <cell r="C430">
            <v>489080</v>
          </cell>
          <cell r="D430" t="str">
            <v>АмАксессуар</v>
          </cell>
          <cell r="E430" t="str">
            <v>X</v>
          </cell>
          <cell r="F430">
            <v>900000</v>
          </cell>
        </row>
        <row r="431">
          <cell r="C431">
            <v>489090</v>
          </cell>
          <cell r="D431" t="str">
            <v>АмПрСпецОборуд</v>
          </cell>
          <cell r="E431" t="str">
            <v>X</v>
          </cell>
          <cell r="F431">
            <v>900000</v>
          </cell>
        </row>
        <row r="432">
          <cell r="C432">
            <v>489101</v>
          </cell>
          <cell r="D432" t="str">
            <v>АмЗдания</v>
          </cell>
          <cell r="E432" t="str">
            <v>X</v>
          </cell>
          <cell r="F432">
            <v>900000</v>
          </cell>
        </row>
        <row r="433">
          <cell r="C433">
            <v>489120</v>
          </cell>
          <cell r="D433" t="str">
            <v>АмНовыеМалоцОС</v>
          </cell>
          <cell r="E433" t="str">
            <v>X</v>
          </cell>
          <cell r="F433">
            <v>900000</v>
          </cell>
        </row>
        <row r="434">
          <cell r="C434">
            <v>489201</v>
          </cell>
          <cell r="D434" t="str">
            <v>АмКлОценки201</v>
          </cell>
          <cell r="E434" t="str">
            <v>X</v>
          </cell>
          <cell r="F434">
            <v>900000</v>
          </cell>
        </row>
        <row r="435">
          <cell r="C435">
            <v>489202</v>
          </cell>
          <cell r="D435" t="str">
            <v>АмКлОценки202</v>
          </cell>
          <cell r="E435" t="str">
            <v>X</v>
          </cell>
          <cell r="F435">
            <v>900000</v>
          </cell>
        </row>
        <row r="436">
          <cell r="C436">
            <v>489203</v>
          </cell>
          <cell r="D436" t="str">
            <v>АмКлОценки203</v>
          </cell>
          <cell r="E436" t="str">
            <v>X</v>
          </cell>
          <cell r="F436">
            <v>900000</v>
          </cell>
        </row>
        <row r="437">
          <cell r="C437">
            <v>489204</v>
          </cell>
          <cell r="D437" t="str">
            <v>АмКлОценки204</v>
          </cell>
          <cell r="E437" t="str">
            <v>X</v>
          </cell>
          <cell r="F437">
            <v>900000</v>
          </cell>
        </row>
        <row r="438">
          <cell r="C438">
            <v>489205</v>
          </cell>
          <cell r="D438" t="str">
            <v>АмКлОценки205</v>
          </cell>
          <cell r="E438" t="str">
            <v>X</v>
          </cell>
          <cell r="F438">
            <v>900000</v>
          </cell>
        </row>
        <row r="439">
          <cell r="C439">
            <v>489206</v>
          </cell>
          <cell r="D439" t="str">
            <v>АмКлОценки206</v>
          </cell>
          <cell r="E439" t="str">
            <v>X</v>
          </cell>
          <cell r="F439">
            <v>900000</v>
          </cell>
        </row>
        <row r="440">
          <cell r="C440">
            <v>489999</v>
          </cell>
          <cell r="D440" t="str">
            <v>АмортизацияКорр</v>
          </cell>
          <cell r="E440" t="str">
            <v>X</v>
          </cell>
          <cell r="F440">
            <v>900000</v>
          </cell>
        </row>
        <row r="441">
          <cell r="C441">
            <v>499999</v>
          </cell>
          <cell r="D441" t="str">
            <v>ОперРасходыКорр</v>
          </cell>
          <cell r="E441" t="str">
            <v>X</v>
          </cell>
          <cell r="F441">
            <v>900000</v>
          </cell>
        </row>
        <row r="442">
          <cell r="C442">
            <v>590800</v>
          </cell>
          <cell r="D442" t="str">
            <v>УправленческиеРасход</v>
          </cell>
          <cell r="E442" t="str">
            <v>X</v>
          </cell>
          <cell r="F442">
            <v>900000</v>
          </cell>
        </row>
        <row r="443">
          <cell r="C443">
            <v>591105</v>
          </cell>
          <cell r="D443" t="str">
            <v>ИзлишкиПоИнвентар</v>
          </cell>
          <cell r="E443" t="str">
            <v>X</v>
          </cell>
          <cell r="F443">
            <v>900000</v>
          </cell>
        </row>
        <row r="444">
          <cell r="C444">
            <v>591205</v>
          </cell>
          <cell r="D444" t="str">
            <v>ПрочОперационРасходы</v>
          </cell>
          <cell r="E444" t="str">
            <v>X</v>
          </cell>
          <cell r="F444">
            <v>900000</v>
          </cell>
        </row>
        <row r="445">
          <cell r="C445">
            <v>591280</v>
          </cell>
          <cell r="D445" t="str">
            <v>УбыткиОтСписФинВлож</v>
          </cell>
          <cell r="E445" t="str">
            <v>X</v>
          </cell>
          <cell r="F445">
            <v>900000</v>
          </cell>
        </row>
        <row r="446">
          <cell r="C446">
            <v>800000</v>
          </cell>
          <cell r="D446" t="str">
            <v>Выручка FOOD розница</v>
          </cell>
          <cell r="E446" t="str">
            <v>X</v>
          </cell>
          <cell r="F446">
            <v>900000</v>
          </cell>
        </row>
        <row r="447">
          <cell r="C447">
            <v>800010</v>
          </cell>
          <cell r="D447" t="str">
            <v>Выручка FOOD опт</v>
          </cell>
          <cell r="E447" t="str">
            <v>X</v>
          </cell>
          <cell r="F447">
            <v>900000</v>
          </cell>
        </row>
        <row r="448">
          <cell r="C448">
            <v>800100</v>
          </cell>
          <cell r="D448" t="str">
            <v>Выручка NON-FOOD роз</v>
          </cell>
          <cell r="E448" t="str">
            <v>X</v>
          </cell>
          <cell r="F448">
            <v>900000</v>
          </cell>
        </row>
        <row r="449">
          <cell r="C449">
            <v>800110</v>
          </cell>
          <cell r="D449" t="str">
            <v>Выручка NON-FOOD опт</v>
          </cell>
          <cell r="E449" t="str">
            <v>X</v>
          </cell>
          <cell r="F449">
            <v>900000</v>
          </cell>
        </row>
        <row r="450">
          <cell r="C450">
            <v>809000</v>
          </cell>
          <cell r="D450" t="str">
            <v>Выручка(НДС) товары</v>
          </cell>
          <cell r="E450" t="str">
            <v>X</v>
          </cell>
          <cell r="F450">
            <v>900000</v>
          </cell>
        </row>
        <row r="451">
          <cell r="C451">
            <v>810000</v>
          </cell>
          <cell r="D451" t="str">
            <v>ВыручкаУцененТовар</v>
          </cell>
          <cell r="E451" t="str">
            <v>X</v>
          </cell>
          <cell r="F451">
            <v>900000</v>
          </cell>
        </row>
        <row r="452">
          <cell r="C452">
            <v>810005</v>
          </cell>
          <cell r="D452" t="str">
            <v>ВыручкаУцененТовNF</v>
          </cell>
          <cell r="E452" t="str">
            <v>X</v>
          </cell>
          <cell r="F452">
            <v>900000</v>
          </cell>
        </row>
        <row r="453">
          <cell r="C453">
            <v>820080</v>
          </cell>
          <cell r="D453" t="str">
            <v>ВыручкаОтРеалФинВлож</v>
          </cell>
          <cell r="E453" t="str">
            <v>X</v>
          </cell>
          <cell r="F453">
            <v>900000</v>
          </cell>
        </row>
        <row r="454">
          <cell r="C454">
            <v>829000</v>
          </cell>
          <cell r="D454" t="str">
            <v>Выручка(НДС) ОС</v>
          </cell>
          <cell r="E454" t="str">
            <v>X</v>
          </cell>
          <cell r="F454">
            <v>900000</v>
          </cell>
        </row>
        <row r="455">
          <cell r="C455">
            <v>829999</v>
          </cell>
          <cell r="D455" t="str">
            <v>ВыручкаПродКорр</v>
          </cell>
          <cell r="E455" t="str">
            <v>X</v>
          </cell>
          <cell r="F455">
            <v>900000</v>
          </cell>
        </row>
        <row r="456">
          <cell r="C456">
            <v>831000</v>
          </cell>
          <cell r="D456" t="str">
            <v>С/стоим.тов.Food</v>
          </cell>
          <cell r="E456" t="str">
            <v>X</v>
          </cell>
          <cell r="F456">
            <v>900000</v>
          </cell>
        </row>
        <row r="457">
          <cell r="C457">
            <v>831010</v>
          </cell>
          <cell r="D457" t="str">
            <v>С/стоим.Food (опт)</v>
          </cell>
          <cell r="E457" t="str">
            <v>X</v>
          </cell>
          <cell r="F457">
            <v>900000</v>
          </cell>
        </row>
        <row r="458">
          <cell r="C458">
            <v>831090</v>
          </cell>
          <cell r="D458" t="str">
            <v>Откл с/с .тов.Food</v>
          </cell>
          <cell r="E458" t="str">
            <v>X</v>
          </cell>
          <cell r="F458">
            <v>900000</v>
          </cell>
        </row>
        <row r="459">
          <cell r="C459">
            <v>832000</v>
          </cell>
          <cell r="D459" t="str">
            <v>С/стоим.тов.Non-Food</v>
          </cell>
          <cell r="E459" t="str">
            <v>X</v>
          </cell>
          <cell r="F459">
            <v>900000</v>
          </cell>
        </row>
        <row r="460">
          <cell r="C460">
            <v>832010</v>
          </cell>
          <cell r="D460" t="str">
            <v>С/стоим.Non-FoodОпт</v>
          </cell>
          <cell r="E460" t="str">
            <v>X</v>
          </cell>
          <cell r="F460">
            <v>900000</v>
          </cell>
        </row>
        <row r="461">
          <cell r="C461">
            <v>832090</v>
          </cell>
          <cell r="D461" t="str">
            <v>ОтклС/с.тов.Non-Food</v>
          </cell>
          <cell r="E461" t="str">
            <v>X</v>
          </cell>
          <cell r="F461">
            <v>900000</v>
          </cell>
        </row>
        <row r="462">
          <cell r="C462">
            <v>833000</v>
          </cell>
          <cell r="D462" t="str">
            <v>С/стоим.упаковки</v>
          </cell>
          <cell r="E462" t="str">
            <v>X</v>
          </cell>
          <cell r="F462">
            <v>900000</v>
          </cell>
        </row>
        <row r="463">
          <cell r="C463">
            <v>834000</v>
          </cell>
          <cell r="D463" t="str">
            <v>Себестоимость сырья</v>
          </cell>
          <cell r="E463" t="str">
            <v>X</v>
          </cell>
          <cell r="F463">
            <v>900000</v>
          </cell>
        </row>
        <row r="464">
          <cell r="C464">
            <v>834100</v>
          </cell>
          <cell r="D464" t="str">
            <v>С/стоим.п/фабрикат</v>
          </cell>
          <cell r="E464" t="str">
            <v>X</v>
          </cell>
          <cell r="F464">
            <v>900000</v>
          </cell>
        </row>
        <row r="465">
          <cell r="C465">
            <v>834200</v>
          </cell>
          <cell r="D465" t="str">
            <v>С/стоим.гот.продукц</v>
          </cell>
          <cell r="E465" t="str">
            <v>X</v>
          </cell>
          <cell r="F465">
            <v>900000</v>
          </cell>
        </row>
        <row r="466">
          <cell r="C466">
            <v>834210</v>
          </cell>
          <cell r="D466" t="str">
            <v>С/стоимГотПродОпт</v>
          </cell>
          <cell r="E466" t="str">
            <v>X</v>
          </cell>
          <cell r="F466">
            <v>900000</v>
          </cell>
        </row>
        <row r="467">
          <cell r="C467">
            <v>834290</v>
          </cell>
          <cell r="D467" t="str">
            <v>Откл . в с/сгот.прод</v>
          </cell>
          <cell r="E467" t="str">
            <v>X</v>
          </cell>
          <cell r="F467">
            <v>900000</v>
          </cell>
        </row>
        <row r="468">
          <cell r="C468">
            <v>835000</v>
          </cell>
          <cell r="D468" t="str">
            <v>С/стоим. диск. карт</v>
          </cell>
          <cell r="E468" t="str">
            <v>X</v>
          </cell>
          <cell r="F468">
            <v>900000</v>
          </cell>
        </row>
        <row r="469">
          <cell r="C469">
            <v>839000</v>
          </cell>
          <cell r="D469" t="str">
            <v>С/стоим.уцен.товаров</v>
          </cell>
          <cell r="E469" t="str">
            <v>X</v>
          </cell>
          <cell r="F469">
            <v>900000</v>
          </cell>
        </row>
        <row r="470">
          <cell r="C470">
            <v>839999</v>
          </cell>
          <cell r="D470" t="str">
            <v>С/стоим.корр</v>
          </cell>
          <cell r="E470" t="str">
            <v>X</v>
          </cell>
          <cell r="F470">
            <v>900000</v>
          </cell>
        </row>
        <row r="471">
          <cell r="C471">
            <v>840000</v>
          </cell>
          <cell r="D471" t="str">
            <v>Продажа диск.карт</v>
          </cell>
          <cell r="E471" t="str">
            <v>X</v>
          </cell>
          <cell r="F471">
            <v>900000</v>
          </cell>
        </row>
        <row r="472">
          <cell r="C472">
            <v>840010</v>
          </cell>
          <cell r="D472" t="str">
            <v>Доходы от питания</v>
          </cell>
          <cell r="E472" t="str">
            <v>X</v>
          </cell>
          <cell r="F472">
            <v>900000</v>
          </cell>
        </row>
        <row r="473">
          <cell r="C473">
            <v>840020</v>
          </cell>
          <cell r="D473" t="str">
            <v>Продажа вторич.сырья</v>
          </cell>
          <cell r="E473" t="str">
            <v>X</v>
          </cell>
          <cell r="F473">
            <v>900000</v>
          </cell>
        </row>
        <row r="474">
          <cell r="C474">
            <v>840030</v>
          </cell>
          <cell r="D474" t="str">
            <v>Продажа паллет</v>
          </cell>
          <cell r="E474" t="str">
            <v>X</v>
          </cell>
          <cell r="F474">
            <v>900000</v>
          </cell>
        </row>
        <row r="475">
          <cell r="C475">
            <v>840040</v>
          </cell>
          <cell r="D475" t="str">
            <v>Прочие продажи</v>
          </cell>
          <cell r="E475" t="str">
            <v>X</v>
          </cell>
          <cell r="F475">
            <v>900000</v>
          </cell>
        </row>
        <row r="476">
          <cell r="C476">
            <v>840042</v>
          </cell>
          <cell r="D476" t="str">
            <v>ВыручкаЗаТурПутевки</v>
          </cell>
          <cell r="E476" t="str">
            <v>X</v>
          </cell>
          <cell r="F476">
            <v>900000</v>
          </cell>
        </row>
        <row r="477">
          <cell r="C477">
            <v>840044</v>
          </cell>
          <cell r="D477" t="str">
            <v>ПлатежиАгентаПринцип</v>
          </cell>
          <cell r="E477" t="str">
            <v>X</v>
          </cell>
          <cell r="F477">
            <v>900000</v>
          </cell>
        </row>
        <row r="478">
          <cell r="C478">
            <v>840050</v>
          </cell>
          <cell r="D478" t="str">
            <v>Продажа услуг</v>
          </cell>
          <cell r="E478" t="str">
            <v>X</v>
          </cell>
          <cell r="F478">
            <v>900000</v>
          </cell>
        </row>
        <row r="479">
          <cell r="C479">
            <v>840060</v>
          </cell>
          <cell r="D479" t="str">
            <v>ПаллетоместаКаталог</v>
          </cell>
          <cell r="E479" t="str">
            <v>X</v>
          </cell>
          <cell r="F479">
            <v>900000</v>
          </cell>
        </row>
        <row r="480">
          <cell r="C480">
            <v>840070</v>
          </cell>
          <cell r="D480" t="str">
            <v>ПаллетоместаГондола</v>
          </cell>
          <cell r="E480" t="str">
            <v>X</v>
          </cell>
          <cell r="F480">
            <v>900000</v>
          </cell>
        </row>
        <row r="481">
          <cell r="C481">
            <v>840080</v>
          </cell>
          <cell r="D481" t="str">
            <v>ПаллетоместаПромоост</v>
          </cell>
          <cell r="E481" t="str">
            <v>X</v>
          </cell>
          <cell r="F481">
            <v>900000</v>
          </cell>
        </row>
        <row r="482">
          <cell r="C482">
            <v>840090</v>
          </cell>
          <cell r="D482" t="str">
            <v>ПаллетоместаКассовая</v>
          </cell>
          <cell r="E482" t="str">
            <v>X</v>
          </cell>
          <cell r="F482">
            <v>900000</v>
          </cell>
        </row>
        <row r="483">
          <cell r="C483">
            <v>840100</v>
          </cell>
          <cell r="D483" t="str">
            <v>ПаллетоместаДегустац</v>
          </cell>
          <cell r="E483" t="str">
            <v>X</v>
          </cell>
          <cell r="F483">
            <v>900000</v>
          </cell>
        </row>
        <row r="484">
          <cell r="C484">
            <v>841000</v>
          </cell>
          <cell r="D484" t="str">
            <v>Штрафы, вычеты</v>
          </cell>
          <cell r="E484" t="str">
            <v>X</v>
          </cell>
          <cell r="F484">
            <v>900000</v>
          </cell>
        </row>
        <row r="485">
          <cell r="C485">
            <v>841010</v>
          </cell>
          <cell r="D485" t="str">
            <v>Обуч.ст.организаций</v>
          </cell>
          <cell r="E485" t="str">
            <v>X</v>
          </cell>
          <cell r="F485">
            <v>900000</v>
          </cell>
        </row>
        <row r="486">
          <cell r="C486">
            <v>842000</v>
          </cell>
          <cell r="D486" t="str">
            <v>ДоходРеклВнутрРНосит</v>
          </cell>
          <cell r="E486" t="str">
            <v>X</v>
          </cell>
          <cell r="F486">
            <v>900000</v>
          </cell>
        </row>
        <row r="487">
          <cell r="C487">
            <v>842010</v>
          </cell>
          <cell r="D487" t="str">
            <v>ДоходРеклВнешнРНосит</v>
          </cell>
          <cell r="E487" t="str">
            <v>X</v>
          </cell>
          <cell r="F487">
            <v>900000</v>
          </cell>
        </row>
        <row r="488">
          <cell r="C488">
            <v>842020</v>
          </cell>
          <cell r="D488" t="str">
            <v>ДоходРеклИнтернет</v>
          </cell>
          <cell r="E488" t="str">
            <v>X</v>
          </cell>
          <cell r="F488">
            <v>900000</v>
          </cell>
        </row>
        <row r="489">
          <cell r="C489">
            <v>843000</v>
          </cell>
          <cell r="D489" t="str">
            <v>ДоходАрендПомещ</v>
          </cell>
          <cell r="E489" t="str">
            <v>X</v>
          </cell>
          <cell r="F489">
            <v>900000</v>
          </cell>
        </row>
        <row r="490">
          <cell r="C490">
            <v>843010</v>
          </cell>
          <cell r="D490" t="str">
            <v>ДоходАрендИмуществ</v>
          </cell>
          <cell r="E490" t="str">
            <v>X</v>
          </cell>
          <cell r="F490">
            <v>900000</v>
          </cell>
        </row>
        <row r="491">
          <cell r="C491">
            <v>843020</v>
          </cell>
          <cell r="D491" t="str">
            <v>ДоходПромо</v>
          </cell>
          <cell r="E491" t="str">
            <v>X</v>
          </cell>
          <cell r="F491">
            <v>900000</v>
          </cell>
        </row>
        <row r="492">
          <cell r="C492">
            <v>843030</v>
          </cell>
          <cell r="D492" t="str">
            <v>Маркет.усл(РазСпонс)</v>
          </cell>
          <cell r="E492" t="str">
            <v>X</v>
          </cell>
          <cell r="F492">
            <v>900000</v>
          </cell>
        </row>
        <row r="493">
          <cell r="C493">
            <v>843040</v>
          </cell>
          <cell r="D493" t="str">
            <v>ДоходРекламМеста</v>
          </cell>
          <cell r="E493" t="str">
            <v>X</v>
          </cell>
          <cell r="F493">
            <v>900000</v>
          </cell>
        </row>
        <row r="494">
          <cell r="C494">
            <v>843050</v>
          </cell>
          <cell r="D494" t="str">
            <v>ДоходНаружная реклам</v>
          </cell>
          <cell r="E494" t="str">
            <v>X</v>
          </cell>
          <cell r="F494">
            <v>900000</v>
          </cell>
        </row>
        <row r="495">
          <cell r="C495">
            <v>843090</v>
          </cell>
          <cell r="D495" t="str">
            <v>Выручка сумм.разниц</v>
          </cell>
          <cell r="E495" t="str">
            <v>X</v>
          </cell>
          <cell r="F495">
            <v>900000</v>
          </cell>
        </row>
        <row r="496">
          <cell r="C496">
            <v>844000</v>
          </cell>
          <cell r="D496" t="str">
            <v>ДоходКоррАмортиз</v>
          </cell>
          <cell r="E496" t="str">
            <v>X</v>
          </cell>
          <cell r="F496">
            <v>900000</v>
          </cell>
        </row>
        <row r="497">
          <cell r="C497">
            <v>845020</v>
          </cell>
          <cell r="D497" t="str">
            <v>ПродажаВторСырья(У)</v>
          </cell>
          <cell r="E497" t="str">
            <v>X</v>
          </cell>
          <cell r="F497">
            <v>900000</v>
          </cell>
        </row>
        <row r="498">
          <cell r="C498">
            <v>849000</v>
          </cell>
          <cell r="D498" t="str">
            <v>Выручка(НДС) Д.карты</v>
          </cell>
          <cell r="E498" t="str">
            <v>X</v>
          </cell>
          <cell r="F498">
            <v>900000</v>
          </cell>
        </row>
        <row r="499">
          <cell r="C499">
            <v>849100</v>
          </cell>
          <cell r="D499" t="str">
            <v>Выручка(НДС) услуги</v>
          </cell>
          <cell r="E499" t="str">
            <v>X</v>
          </cell>
          <cell r="F499">
            <v>900000</v>
          </cell>
        </row>
        <row r="500">
          <cell r="C500">
            <v>849200</v>
          </cell>
          <cell r="D500" t="str">
            <v>Выручка(НДС) усл.рек</v>
          </cell>
          <cell r="E500" t="str">
            <v>X</v>
          </cell>
          <cell r="F500">
            <v>900000</v>
          </cell>
        </row>
        <row r="501">
          <cell r="C501">
            <v>850000</v>
          </cell>
          <cell r="D501" t="str">
            <v>ДоходыФинДеятельн</v>
          </cell>
          <cell r="E501" t="str">
            <v>X</v>
          </cell>
          <cell r="F501">
            <v>900000</v>
          </cell>
        </row>
        <row r="502">
          <cell r="C502">
            <v>850010</v>
          </cell>
          <cell r="D502" t="str">
            <v>Себест-тьОС</v>
          </cell>
          <cell r="E502" t="str">
            <v>X</v>
          </cell>
          <cell r="F502">
            <v>900000</v>
          </cell>
        </row>
        <row r="503">
          <cell r="C503">
            <v>850020</v>
          </cell>
          <cell r="D503" t="str">
            <v>Себест-стьЗемУчастк</v>
          </cell>
          <cell r="E503" t="str">
            <v>X</v>
          </cell>
          <cell r="F503">
            <v>900000</v>
          </cell>
        </row>
        <row r="504">
          <cell r="C504">
            <v>850030</v>
          </cell>
          <cell r="D504" t="str">
            <v>Себест-стьВыполнСМР</v>
          </cell>
          <cell r="E504" t="str">
            <v>X</v>
          </cell>
          <cell r="F504">
            <v>900000</v>
          </cell>
        </row>
        <row r="505">
          <cell r="C505">
            <v>850480</v>
          </cell>
          <cell r="D505" t="str">
            <v>Себест-тьФинВложений</v>
          </cell>
          <cell r="E505" t="str">
            <v>X</v>
          </cell>
          <cell r="F505">
            <v>900000</v>
          </cell>
        </row>
        <row r="506">
          <cell r="C506">
            <v>884000</v>
          </cell>
          <cell r="D506" t="str">
            <v>Бонусы</v>
          </cell>
          <cell r="E506" t="str">
            <v>X</v>
          </cell>
          <cell r="F506">
            <v>900000</v>
          </cell>
        </row>
        <row r="507">
          <cell r="C507">
            <v>884010</v>
          </cell>
          <cell r="D507" t="str">
            <v>КоррРезСверок</v>
          </cell>
          <cell r="E507" t="str">
            <v>X</v>
          </cell>
          <cell r="F507">
            <v>900000</v>
          </cell>
        </row>
        <row r="508">
          <cell r="C508">
            <v>884020</v>
          </cell>
          <cell r="D508" t="str">
            <v>КоррТоварам</v>
          </cell>
          <cell r="E508" t="str">
            <v>X</v>
          </cell>
          <cell r="F508">
            <v>900000</v>
          </cell>
        </row>
        <row r="509">
          <cell r="C509">
            <v>889999</v>
          </cell>
          <cell r="D509" t="str">
            <v>ВнеоперВыручкаКорр</v>
          </cell>
          <cell r="E509" t="str">
            <v>X</v>
          </cell>
          <cell r="F509">
            <v>900000</v>
          </cell>
        </row>
        <row r="510">
          <cell r="C510">
            <v>890000</v>
          </cell>
          <cell r="D510" t="str">
            <v>Выручка(НДС) кор.сч.</v>
          </cell>
          <cell r="E510" t="str">
            <v>X</v>
          </cell>
          <cell r="F510">
            <v>900000</v>
          </cell>
        </row>
      </sheetData>
      <sheetData sheetId="17"/>
      <sheetData sheetId="18" refreshError="1">
        <row r="3">
          <cell r="A3" t="str">
            <v>01.</v>
          </cell>
          <cell r="B3" t="str">
            <v>АКТИВ</v>
          </cell>
          <cell r="C3" t="str">
            <v>раздел 1</v>
          </cell>
          <cell r="D3">
            <v>0</v>
          </cell>
          <cell r="E3">
            <v>120</v>
          </cell>
          <cell r="F3" t="str">
            <v>Основные средства</v>
          </cell>
          <cell r="L3">
            <v>110</v>
          </cell>
          <cell r="M3" t="str">
            <v>АКТИВ</v>
          </cell>
          <cell r="N3" t="str">
            <v>раздел 1</v>
          </cell>
        </row>
        <row r="4">
          <cell r="A4" t="str">
            <v>02.</v>
          </cell>
          <cell r="B4" t="str">
            <v>АКТИВ</v>
          </cell>
          <cell r="C4" t="str">
            <v>раздел 1</v>
          </cell>
          <cell r="D4">
            <v>0</v>
          </cell>
          <cell r="E4">
            <v>120</v>
          </cell>
          <cell r="F4" t="str">
            <v>Основные средства</v>
          </cell>
          <cell r="L4">
            <v>120</v>
          </cell>
          <cell r="M4" t="str">
            <v>АКТИВ</v>
          </cell>
          <cell r="N4" t="str">
            <v>раздел 1</v>
          </cell>
        </row>
        <row r="5">
          <cell r="A5" t="str">
            <v>04.</v>
          </cell>
          <cell r="B5" t="str">
            <v>АКТИВ</v>
          </cell>
          <cell r="C5" t="str">
            <v>раздел 1</v>
          </cell>
          <cell r="D5">
            <v>0</v>
          </cell>
          <cell r="E5">
            <v>110</v>
          </cell>
          <cell r="F5" t="str">
            <v>Нематериальные активы</v>
          </cell>
          <cell r="L5">
            <v>130</v>
          </cell>
          <cell r="M5" t="str">
            <v>АКТИВ</v>
          </cell>
          <cell r="N5" t="str">
            <v>раздел 1</v>
          </cell>
        </row>
        <row r="6">
          <cell r="A6" t="str">
            <v>05.</v>
          </cell>
          <cell r="B6" t="str">
            <v>АКТИВ</v>
          </cell>
          <cell r="C6" t="str">
            <v>раздел 1</v>
          </cell>
          <cell r="D6">
            <v>0</v>
          </cell>
          <cell r="E6">
            <v>110</v>
          </cell>
          <cell r="F6" t="str">
            <v>Нематериальные активы</v>
          </cell>
          <cell r="L6">
            <v>135</v>
          </cell>
          <cell r="M6" t="str">
            <v>АКТИВ</v>
          </cell>
          <cell r="N6" t="str">
            <v>раздел 1</v>
          </cell>
        </row>
        <row r="7">
          <cell r="A7" t="str">
            <v>08.</v>
          </cell>
          <cell r="B7" t="str">
            <v>АКТИВ</v>
          </cell>
          <cell r="C7" t="str">
            <v>раздел 1</v>
          </cell>
          <cell r="D7">
            <v>0</v>
          </cell>
          <cell r="E7">
            <v>130</v>
          </cell>
          <cell r="F7" t="str">
            <v>Незавершенное строительство</v>
          </cell>
          <cell r="L7">
            <v>140</v>
          </cell>
          <cell r="M7" t="str">
            <v>АКТИВ</v>
          </cell>
          <cell r="N7" t="str">
            <v>раздел 1</v>
          </cell>
        </row>
        <row r="8">
          <cell r="A8" t="str">
            <v>10.</v>
          </cell>
          <cell r="B8" t="str">
            <v>АКТИВ</v>
          </cell>
          <cell r="C8" t="str">
            <v>раздел 2</v>
          </cell>
          <cell r="D8" t="str">
            <v>запасы</v>
          </cell>
          <cell r="E8">
            <v>211</v>
          </cell>
          <cell r="F8" t="str">
            <v>сырье, материалы и другие аналогичные ценности</v>
          </cell>
          <cell r="L8">
            <v>145</v>
          </cell>
          <cell r="M8" t="str">
            <v>АКТИВ</v>
          </cell>
          <cell r="N8" t="str">
            <v>раздел 1</v>
          </cell>
        </row>
        <row r="9">
          <cell r="A9" t="str">
            <v>16.</v>
          </cell>
          <cell r="B9" t="str">
            <v>АКТИВ</v>
          </cell>
          <cell r="C9" t="str">
            <v>раздел 2</v>
          </cell>
          <cell r="D9" t="str">
            <v>запасы</v>
          </cell>
          <cell r="E9">
            <v>211</v>
          </cell>
          <cell r="F9" t="str">
            <v>сырье, материалы и другие аналогичные ценности</v>
          </cell>
          <cell r="L9">
            <v>150</v>
          </cell>
          <cell r="M9" t="str">
            <v>АКТИВ</v>
          </cell>
          <cell r="N9" t="str">
            <v>раздел 1</v>
          </cell>
        </row>
        <row r="10">
          <cell r="A10" t="str">
            <v>19.</v>
          </cell>
          <cell r="B10" t="str">
            <v>АКТИВ</v>
          </cell>
          <cell r="C10" t="str">
            <v>раздел 2</v>
          </cell>
          <cell r="D10" t="str">
            <v>налог</v>
          </cell>
          <cell r="E10">
            <v>220</v>
          </cell>
          <cell r="F10" t="str">
            <v>Налог на добавленную стоимость по приобретенным ценностям</v>
          </cell>
          <cell r="L10">
            <v>190</v>
          </cell>
          <cell r="M10" t="str">
            <v>АКТИВ</v>
          </cell>
        </row>
        <row r="11">
          <cell r="A11" t="str">
            <v>20.</v>
          </cell>
          <cell r="B11" t="str">
            <v>АКТИВ</v>
          </cell>
          <cell r="C11" t="str">
            <v>раздел 2</v>
          </cell>
          <cell r="D11" t="str">
            <v>запасы</v>
          </cell>
          <cell r="E11">
            <v>213</v>
          </cell>
          <cell r="F11" t="str">
            <v>затраты в незавершенном производстве</v>
          </cell>
          <cell r="L11">
            <v>210</v>
          </cell>
          <cell r="M11" t="str">
            <v>АКТИВ</v>
          </cell>
          <cell r="N11" t="str">
            <v>раздел 2</v>
          </cell>
        </row>
        <row r="12">
          <cell r="A12" t="str">
            <v>31.1</v>
          </cell>
          <cell r="B12" t="str">
            <v>ПАССИВ</v>
          </cell>
          <cell r="C12" t="str">
            <v>раздел 3</v>
          </cell>
          <cell r="D12" t="str">
            <v>Нераспределенная прибыль (непокрытый убыток)</v>
          </cell>
          <cell r="E12">
            <v>472</v>
          </cell>
          <cell r="F12" t="str">
            <v>прибыль/убыток тек.года</v>
          </cell>
          <cell r="L12">
            <v>211</v>
          </cell>
          <cell r="M12" t="str">
            <v>АКТИВ</v>
          </cell>
          <cell r="N12" t="str">
            <v>раздел 2</v>
          </cell>
          <cell r="O12" t="str">
            <v>запасы</v>
          </cell>
        </row>
        <row r="13">
          <cell r="A13" t="str">
            <v>31.2</v>
          </cell>
          <cell r="B13" t="str">
            <v>ПАССИВ</v>
          </cell>
          <cell r="C13" t="str">
            <v>раздел 3</v>
          </cell>
          <cell r="D13" t="str">
            <v>Нераспределенная прибыль (непокрытый убыток)</v>
          </cell>
          <cell r="E13">
            <v>472</v>
          </cell>
          <cell r="F13" t="str">
            <v>прибыль/убыток тек.года</v>
          </cell>
          <cell r="L13">
            <v>212</v>
          </cell>
          <cell r="M13" t="str">
            <v>АКТИВ</v>
          </cell>
          <cell r="N13" t="str">
            <v>раздел 2</v>
          </cell>
          <cell r="O13" t="str">
            <v>запасы</v>
          </cell>
        </row>
        <row r="14">
          <cell r="A14" t="str">
            <v>32.1</v>
          </cell>
          <cell r="B14" t="str">
            <v>ПАССИВ</v>
          </cell>
          <cell r="C14" t="str">
            <v>раздел 3</v>
          </cell>
          <cell r="D14" t="str">
            <v>Нераспределенная прибыль (непокрытый убыток)</v>
          </cell>
          <cell r="E14">
            <v>472</v>
          </cell>
          <cell r="F14" t="str">
            <v>прибыль/убыток тек.года</v>
          </cell>
          <cell r="L14">
            <v>213</v>
          </cell>
          <cell r="M14" t="str">
            <v>АКТИВ</v>
          </cell>
          <cell r="N14" t="str">
            <v>раздел 2</v>
          </cell>
          <cell r="O14" t="str">
            <v>запасы</v>
          </cell>
        </row>
        <row r="15">
          <cell r="A15" t="str">
            <v>32.2</v>
          </cell>
          <cell r="B15" t="str">
            <v>ПАССИВ</v>
          </cell>
          <cell r="C15" t="str">
            <v>раздел 3</v>
          </cell>
          <cell r="D15" t="str">
            <v>Нераспределенная прибыль (непокрытый убыток)</v>
          </cell>
          <cell r="E15">
            <v>472</v>
          </cell>
          <cell r="F15" t="str">
            <v>прибыль/убыток тек.года</v>
          </cell>
          <cell r="L15">
            <v>214</v>
          </cell>
          <cell r="M15" t="str">
            <v>АКТИВ</v>
          </cell>
          <cell r="N15" t="str">
            <v>раздел 2</v>
          </cell>
          <cell r="O15" t="str">
            <v>запасы</v>
          </cell>
        </row>
        <row r="16">
          <cell r="A16" t="str">
            <v>33.1</v>
          </cell>
          <cell r="B16" t="str">
            <v>ПАССИВ</v>
          </cell>
          <cell r="C16" t="str">
            <v>раздел 3</v>
          </cell>
          <cell r="D16" t="str">
            <v>Нераспределенная прибыль (непокрытый убыток)</v>
          </cell>
          <cell r="E16">
            <v>472</v>
          </cell>
          <cell r="F16" t="str">
            <v>прибыль/убыток тек.года</v>
          </cell>
          <cell r="L16">
            <v>215</v>
          </cell>
          <cell r="M16" t="str">
            <v>АКТИВ</v>
          </cell>
          <cell r="N16" t="str">
            <v>раздел 2</v>
          </cell>
          <cell r="O16" t="str">
            <v>запасы</v>
          </cell>
        </row>
        <row r="17">
          <cell r="A17" t="str">
            <v>33.2</v>
          </cell>
          <cell r="B17" t="str">
            <v>ПАССИВ</v>
          </cell>
          <cell r="C17" t="str">
            <v>раздел 3</v>
          </cell>
          <cell r="D17" t="str">
            <v>Нераспределенная прибыль (непокрытый убыток)</v>
          </cell>
          <cell r="E17">
            <v>472</v>
          </cell>
          <cell r="F17" t="str">
            <v>прибыль/убыток тек.года</v>
          </cell>
          <cell r="L17">
            <v>216</v>
          </cell>
          <cell r="M17" t="str">
            <v>АКТИВ</v>
          </cell>
          <cell r="N17" t="str">
            <v>раздел 2</v>
          </cell>
          <cell r="O17" t="str">
            <v>запасы</v>
          </cell>
        </row>
        <row r="18">
          <cell r="A18" t="str">
            <v>34.1</v>
          </cell>
          <cell r="B18" t="str">
            <v>ПАССИВ</v>
          </cell>
          <cell r="C18" t="str">
            <v>раздел 3</v>
          </cell>
          <cell r="D18" t="str">
            <v>Нераспределенная прибыль (непокрытый убыток)</v>
          </cell>
          <cell r="E18">
            <v>472</v>
          </cell>
          <cell r="F18" t="str">
            <v>прибыль/убыток тек.года</v>
          </cell>
          <cell r="L18">
            <v>217</v>
          </cell>
          <cell r="M18" t="str">
            <v>АКТИВ</v>
          </cell>
          <cell r="N18" t="str">
            <v>раздел 2</v>
          </cell>
          <cell r="O18" t="str">
            <v>запасы</v>
          </cell>
        </row>
        <row r="19">
          <cell r="A19" t="str">
            <v>34.2</v>
          </cell>
          <cell r="B19" t="str">
            <v>ПАССИВ</v>
          </cell>
          <cell r="C19" t="str">
            <v>раздел 3</v>
          </cell>
          <cell r="D19" t="str">
            <v>Нераспределенная прибыль (непокрытый убыток)</v>
          </cell>
          <cell r="E19">
            <v>472</v>
          </cell>
          <cell r="F19" t="str">
            <v>прибыль/убыток тек.года</v>
          </cell>
          <cell r="L19">
            <v>220</v>
          </cell>
          <cell r="M19" t="str">
            <v>АКТИВ</v>
          </cell>
          <cell r="N19" t="str">
            <v>раздел 2</v>
          </cell>
          <cell r="O19" t="str">
            <v>налог</v>
          </cell>
        </row>
        <row r="20">
          <cell r="A20" t="str">
            <v>35.1</v>
          </cell>
          <cell r="B20" t="str">
            <v>ПАССИВ</v>
          </cell>
          <cell r="C20" t="str">
            <v>раздел 3</v>
          </cell>
          <cell r="D20" t="str">
            <v>Нераспределенная прибыль (непокрытый убыток)</v>
          </cell>
          <cell r="E20">
            <v>472</v>
          </cell>
          <cell r="F20" t="str">
            <v>прибыль/убыток тек.года</v>
          </cell>
          <cell r="L20">
            <v>230</v>
          </cell>
          <cell r="M20" t="str">
            <v>АКТИВ</v>
          </cell>
          <cell r="N20" t="str">
            <v>раздел 2</v>
          </cell>
          <cell r="O20" t="str">
            <v>деб.зад-ть</v>
          </cell>
        </row>
        <row r="21">
          <cell r="A21" t="str">
            <v>35.2</v>
          </cell>
          <cell r="B21" t="str">
            <v>ПАССИВ</v>
          </cell>
          <cell r="C21" t="str">
            <v>раздел 3</v>
          </cell>
          <cell r="D21" t="str">
            <v>Нераспределенная прибыль (непокрытый убыток)</v>
          </cell>
          <cell r="E21">
            <v>472</v>
          </cell>
          <cell r="F21" t="str">
            <v>прибыль/убыток тек.года</v>
          </cell>
          <cell r="L21">
            <v>231</v>
          </cell>
          <cell r="M21" t="str">
            <v>АКТИВ</v>
          </cell>
          <cell r="N21" t="str">
            <v>раздел 2</v>
          </cell>
          <cell r="O21" t="str">
            <v>деб.зад-ть</v>
          </cell>
        </row>
        <row r="22">
          <cell r="A22" t="str">
            <v>36.1</v>
          </cell>
          <cell r="B22" t="str">
            <v>ПАССИВ</v>
          </cell>
          <cell r="C22" t="str">
            <v>раздел 3</v>
          </cell>
          <cell r="D22" t="str">
            <v>Нераспределенная прибыль (непокрытый убыток)</v>
          </cell>
          <cell r="E22">
            <v>472</v>
          </cell>
          <cell r="F22" t="str">
            <v>прибыль/убыток тек.года</v>
          </cell>
          <cell r="L22">
            <v>240</v>
          </cell>
          <cell r="M22" t="str">
            <v>АКТИВ</v>
          </cell>
          <cell r="N22" t="str">
            <v>раздел 2</v>
          </cell>
          <cell r="O22" t="str">
            <v>деб.зад-ть</v>
          </cell>
        </row>
        <row r="23">
          <cell r="A23" t="str">
            <v>36.2</v>
          </cell>
          <cell r="B23" t="str">
            <v>ПАССИВ</v>
          </cell>
          <cell r="C23" t="str">
            <v>раздел 3</v>
          </cell>
          <cell r="D23" t="str">
            <v>Нераспределенная прибыль (непокрытый убыток)</v>
          </cell>
          <cell r="E23">
            <v>472</v>
          </cell>
          <cell r="F23" t="str">
            <v>прибыль/убыток тек.года</v>
          </cell>
          <cell r="L23">
            <v>241</v>
          </cell>
          <cell r="M23" t="str">
            <v>АКТИВ</v>
          </cell>
          <cell r="N23" t="str">
            <v>раздел 2</v>
          </cell>
          <cell r="O23" t="str">
            <v>деб.зад-ть</v>
          </cell>
        </row>
        <row r="24">
          <cell r="A24" t="str">
            <v>37.1</v>
          </cell>
          <cell r="B24" t="str">
            <v>ПАССИВ</v>
          </cell>
          <cell r="C24" t="str">
            <v>раздел 3</v>
          </cell>
          <cell r="D24" t="str">
            <v>Нераспределенная прибыль (непокрытый убыток)</v>
          </cell>
          <cell r="E24">
            <v>472</v>
          </cell>
          <cell r="F24" t="str">
            <v>прибыль/убыток тек.года</v>
          </cell>
          <cell r="L24">
            <v>242</v>
          </cell>
          <cell r="M24" t="str">
            <v>АКТИВ</v>
          </cell>
          <cell r="N24" t="str">
            <v>раздел 2</v>
          </cell>
          <cell r="O24" t="str">
            <v>деб.зад-ть</v>
          </cell>
        </row>
        <row r="25">
          <cell r="A25" t="str">
            <v>37.2</v>
          </cell>
          <cell r="B25" t="str">
            <v>ПАССИВ</v>
          </cell>
          <cell r="C25" t="str">
            <v>раздел 3</v>
          </cell>
          <cell r="D25" t="str">
            <v>Нераспределенная прибыль (непокрытый убыток)</v>
          </cell>
          <cell r="E25">
            <v>472</v>
          </cell>
          <cell r="F25" t="str">
            <v>прибыль/убыток тек.года</v>
          </cell>
          <cell r="L25">
            <v>250</v>
          </cell>
          <cell r="M25" t="str">
            <v>АКТИВ</v>
          </cell>
          <cell r="N25" t="str">
            <v>раздел 2</v>
          </cell>
        </row>
        <row r="26">
          <cell r="A26" t="str">
            <v>40.</v>
          </cell>
          <cell r="B26" t="str">
            <v>ПАССИВ</v>
          </cell>
          <cell r="C26" t="str">
            <v>раздел 3</v>
          </cell>
          <cell r="D26" t="str">
            <v>Нераспределенная прибыль (непокрытый убыток)</v>
          </cell>
          <cell r="E26">
            <v>472</v>
          </cell>
          <cell r="F26" t="str">
            <v>прибыль/убыток тек.года</v>
          </cell>
          <cell r="L26">
            <v>260</v>
          </cell>
          <cell r="M26" t="str">
            <v>АКТИВ</v>
          </cell>
          <cell r="N26" t="str">
            <v>раздел 2</v>
          </cell>
        </row>
        <row r="27">
          <cell r="A27" t="str">
            <v>41.</v>
          </cell>
          <cell r="B27" t="str">
            <v>АКТИВ</v>
          </cell>
          <cell r="C27" t="str">
            <v>раздел 2</v>
          </cell>
          <cell r="D27" t="str">
            <v>запасы</v>
          </cell>
          <cell r="E27">
            <v>214</v>
          </cell>
          <cell r="F27" t="str">
            <v>готовая продукция и товары для перепродажи</v>
          </cell>
          <cell r="L27">
            <v>270</v>
          </cell>
          <cell r="M27" t="str">
            <v>АКТИВ</v>
          </cell>
          <cell r="N27" t="str">
            <v>раздел 2</v>
          </cell>
        </row>
        <row r="28">
          <cell r="A28" t="str">
            <v>43.</v>
          </cell>
          <cell r="B28" t="str">
            <v>АКТИВ</v>
          </cell>
          <cell r="C28" t="str">
            <v>раздел 2</v>
          </cell>
          <cell r="D28" t="str">
            <v>запасы</v>
          </cell>
          <cell r="E28">
            <v>214</v>
          </cell>
          <cell r="F28" t="str">
            <v>готовая продукция и товары для перепродажи</v>
          </cell>
          <cell r="L28">
            <v>290</v>
          </cell>
          <cell r="M28" t="str">
            <v>АКТИВ</v>
          </cell>
        </row>
        <row r="29">
          <cell r="A29" t="str">
            <v>44.1.1.</v>
          </cell>
          <cell r="B29" t="str">
            <v>ПАССИВ</v>
          </cell>
          <cell r="C29" t="str">
            <v>раздел 3</v>
          </cell>
          <cell r="D29" t="str">
            <v>Нераспределенная прибыль (непокрытый убыток)</v>
          </cell>
          <cell r="E29">
            <v>472</v>
          </cell>
          <cell r="F29" t="str">
            <v>прибыль/убыток тек.года</v>
          </cell>
          <cell r="L29">
            <v>300</v>
          </cell>
        </row>
        <row r="30">
          <cell r="A30" t="str">
            <v>44.1.2.</v>
          </cell>
          <cell r="B30" t="str">
            <v>ПАССИВ</v>
          </cell>
          <cell r="C30" t="str">
            <v>раздел 3</v>
          </cell>
          <cell r="D30" t="str">
            <v>Нераспределенная прибыль (непокрытый убыток)</v>
          </cell>
          <cell r="E30">
            <v>472</v>
          </cell>
          <cell r="F30" t="str">
            <v>прибыль/убыток тек.года</v>
          </cell>
          <cell r="L30">
            <v>410</v>
          </cell>
          <cell r="M30" t="str">
            <v>ПАССИВ</v>
          </cell>
          <cell r="N30" t="str">
            <v>раздел 3</v>
          </cell>
          <cell r="O30" t="str">
            <v>Уставный капитал</v>
          </cell>
        </row>
        <row r="31">
          <cell r="A31" t="str">
            <v>44.9.</v>
          </cell>
          <cell r="B31" t="str">
            <v>ПАССИВ</v>
          </cell>
          <cell r="C31" t="str">
            <v>раздел 3</v>
          </cell>
          <cell r="D31" t="str">
            <v>Нераспределенная прибыль (непокрытый убыток)</v>
          </cell>
          <cell r="E31">
            <v>472</v>
          </cell>
          <cell r="F31" t="str">
            <v>прибыль/убыток тек.года</v>
          </cell>
          <cell r="L31">
            <v>411</v>
          </cell>
          <cell r="M31" t="str">
            <v>ПАССИВ</v>
          </cell>
          <cell r="N31" t="str">
            <v>раздел 3</v>
          </cell>
          <cell r="O31" t="str">
            <v>Уставный капитал</v>
          </cell>
        </row>
        <row r="32">
          <cell r="A32" t="str">
            <v>50.</v>
          </cell>
          <cell r="B32" t="str">
            <v>АКТИВ</v>
          </cell>
          <cell r="C32" t="str">
            <v>раздел 2</v>
          </cell>
          <cell r="D32">
            <v>0</v>
          </cell>
          <cell r="E32">
            <v>260</v>
          </cell>
          <cell r="F32" t="str">
            <v>Денежные средства</v>
          </cell>
          <cell r="L32">
            <v>420</v>
          </cell>
          <cell r="M32" t="str">
            <v>ПАССИВ</v>
          </cell>
          <cell r="N32" t="str">
            <v>раздел 3</v>
          </cell>
          <cell r="O32" t="str">
            <v>Уставный капитал</v>
          </cell>
        </row>
        <row r="33">
          <cell r="A33" t="str">
            <v>50.3</v>
          </cell>
          <cell r="B33" t="str">
            <v>АКТИВ</v>
          </cell>
          <cell r="C33" t="str">
            <v>раздел 2</v>
          </cell>
          <cell r="D33">
            <v>0</v>
          </cell>
          <cell r="E33">
            <v>260</v>
          </cell>
          <cell r="F33" t="str">
            <v>Денежные средства</v>
          </cell>
          <cell r="L33">
            <v>430</v>
          </cell>
          <cell r="M33" t="str">
            <v>ПАССИВ</v>
          </cell>
          <cell r="N33" t="str">
            <v>раздел 3</v>
          </cell>
          <cell r="O33" t="str">
            <v>Резервный капитал</v>
          </cell>
        </row>
        <row r="34">
          <cell r="A34" t="str">
            <v>51.</v>
          </cell>
          <cell r="B34" t="str">
            <v>АКТИВ</v>
          </cell>
          <cell r="C34" t="str">
            <v>раздел 2</v>
          </cell>
          <cell r="D34">
            <v>0</v>
          </cell>
          <cell r="E34">
            <v>260</v>
          </cell>
          <cell r="F34" t="str">
            <v>Денежные средства</v>
          </cell>
          <cell r="L34">
            <v>431</v>
          </cell>
          <cell r="M34" t="str">
            <v>ПАССИВ</v>
          </cell>
          <cell r="N34" t="str">
            <v>раздел 3</v>
          </cell>
          <cell r="O34" t="str">
            <v>Резервный капитал</v>
          </cell>
        </row>
        <row r="35">
          <cell r="A35" t="str">
            <v>52.</v>
          </cell>
          <cell r="B35" t="str">
            <v>АКТИВ</v>
          </cell>
          <cell r="C35" t="str">
            <v>раздел 2</v>
          </cell>
          <cell r="D35">
            <v>0</v>
          </cell>
          <cell r="E35">
            <v>260</v>
          </cell>
          <cell r="F35" t="str">
            <v>Денежные средства</v>
          </cell>
          <cell r="L35">
            <v>432</v>
          </cell>
          <cell r="M35" t="str">
            <v>ПАССИВ</v>
          </cell>
          <cell r="N35" t="str">
            <v>раздел 3</v>
          </cell>
          <cell r="O35" t="str">
            <v>Резервный капитал</v>
          </cell>
        </row>
        <row r="36">
          <cell r="A36" t="str">
            <v>55.3</v>
          </cell>
          <cell r="B36" t="str">
            <v>АКТИВ</v>
          </cell>
          <cell r="C36" t="str">
            <v>раздел 2</v>
          </cell>
          <cell r="D36">
            <v>0</v>
          </cell>
          <cell r="E36">
            <v>260</v>
          </cell>
          <cell r="F36" t="str">
            <v>Денежные средства</v>
          </cell>
          <cell r="L36">
            <v>470</v>
          </cell>
          <cell r="M36" t="str">
            <v>ПАССИВ</v>
          </cell>
          <cell r="N36" t="str">
            <v>раздел 3</v>
          </cell>
          <cell r="O36" t="str">
            <v>Нераспределенная прибыль (непокрытый убыток)</v>
          </cell>
        </row>
        <row r="37">
          <cell r="A37" t="str">
            <v>55.4</v>
          </cell>
          <cell r="B37" t="str">
            <v>АКТИВ</v>
          </cell>
          <cell r="C37" t="str">
            <v>раздел 2</v>
          </cell>
          <cell r="D37">
            <v>0</v>
          </cell>
          <cell r="E37">
            <v>260</v>
          </cell>
          <cell r="F37" t="str">
            <v>Денежные средства</v>
          </cell>
          <cell r="L37">
            <v>471</v>
          </cell>
          <cell r="M37" t="str">
            <v>ПАССИВ</v>
          </cell>
          <cell r="N37" t="str">
            <v>раздел 3</v>
          </cell>
          <cell r="O37" t="str">
            <v>Нераспределенная прибыль (непокрытый убыток)</v>
          </cell>
        </row>
        <row r="38">
          <cell r="A38" t="str">
            <v>57.</v>
          </cell>
          <cell r="B38" t="str">
            <v>АКТИВ</v>
          </cell>
          <cell r="C38" t="str">
            <v>раздел 2</v>
          </cell>
          <cell r="D38">
            <v>0</v>
          </cell>
          <cell r="E38">
            <v>260</v>
          </cell>
          <cell r="F38" t="str">
            <v>Денежные средства</v>
          </cell>
          <cell r="L38">
            <v>472</v>
          </cell>
          <cell r="M38" t="str">
            <v>ПАССИВ</v>
          </cell>
          <cell r="N38" t="str">
            <v>раздел 3</v>
          </cell>
          <cell r="O38" t="str">
            <v>Нераспределенная прибыль (непокрытый убыток)</v>
          </cell>
        </row>
        <row r="39">
          <cell r="A39" t="str">
            <v>58.</v>
          </cell>
          <cell r="B39" t="str">
            <v>АКТИВ</v>
          </cell>
          <cell r="C39" t="str">
            <v>раздел 2</v>
          </cell>
          <cell r="D39">
            <v>0</v>
          </cell>
          <cell r="E39">
            <v>250</v>
          </cell>
          <cell r="F39" t="str">
            <v>Краткосрочные финансовые вложения</v>
          </cell>
          <cell r="L39">
            <v>490</v>
          </cell>
          <cell r="M39" t="str">
            <v>ПАССИВ</v>
          </cell>
          <cell r="N39" t="str">
            <v>раздел 3</v>
          </cell>
        </row>
        <row r="40">
          <cell r="A40" t="str">
            <v>58.3</v>
          </cell>
          <cell r="B40" t="str">
            <v>АКТИВ</v>
          </cell>
          <cell r="C40" t="str">
            <v>раздел 2</v>
          </cell>
          <cell r="D40">
            <v>0</v>
          </cell>
          <cell r="E40">
            <v>250</v>
          </cell>
          <cell r="F40" t="str">
            <v>Краткосрочные финансовые вложения</v>
          </cell>
          <cell r="L40">
            <v>510</v>
          </cell>
          <cell r="M40" t="str">
            <v>ПАССИВ</v>
          </cell>
          <cell r="N40" t="str">
            <v>раздел 4</v>
          </cell>
          <cell r="O40" t="str">
            <v>долгосрочные об-ва</v>
          </cell>
        </row>
        <row r="41">
          <cell r="A41" t="str">
            <v>60.</v>
          </cell>
          <cell r="B41" t="str">
            <v>ПАССИВ</v>
          </cell>
          <cell r="C41" t="str">
            <v>раздел 4</v>
          </cell>
          <cell r="D41" t="str">
            <v>краткосрочные об-ва</v>
          </cell>
          <cell r="E41">
            <v>620</v>
          </cell>
          <cell r="F41" t="str">
            <v>Кредиторская задолженность</v>
          </cell>
          <cell r="L41">
            <v>515</v>
          </cell>
          <cell r="M41" t="str">
            <v>ПАССИВ</v>
          </cell>
          <cell r="N41" t="str">
            <v>раздел 4</v>
          </cell>
          <cell r="O41" t="str">
            <v>долгосрочные об-ва</v>
          </cell>
        </row>
        <row r="42">
          <cell r="A42" t="str">
            <v>60.1</v>
          </cell>
          <cell r="B42" t="str">
            <v>ПАССИВ</v>
          </cell>
          <cell r="C42" t="str">
            <v>раздел 4</v>
          </cell>
          <cell r="D42" t="str">
            <v>краткосрочные об-ва</v>
          </cell>
          <cell r="E42">
            <v>620</v>
          </cell>
          <cell r="F42" t="str">
            <v>Кредиторская задолженность</v>
          </cell>
          <cell r="L42">
            <v>520</v>
          </cell>
          <cell r="M42" t="str">
            <v>ПАССИВ</v>
          </cell>
          <cell r="N42" t="str">
            <v>раздел 4</v>
          </cell>
          <cell r="O42" t="str">
            <v>долгосрочные об-ва</v>
          </cell>
        </row>
        <row r="43">
          <cell r="A43" t="str">
            <v>60.2</v>
          </cell>
          <cell r="B43" t="str">
            <v>АКТИВ</v>
          </cell>
          <cell r="C43" t="str">
            <v>раздел 2</v>
          </cell>
          <cell r="D43" t="str">
            <v>деб.зад-ть</v>
          </cell>
          <cell r="E43">
            <v>242</v>
          </cell>
          <cell r="F43" t="str">
            <v>авансы выданные</v>
          </cell>
          <cell r="L43">
            <v>590</v>
          </cell>
          <cell r="M43" t="str">
            <v>ПАССИВ</v>
          </cell>
          <cell r="N43" t="str">
            <v>раздел 4</v>
          </cell>
        </row>
        <row r="44">
          <cell r="A44" t="str">
            <v>62.1</v>
          </cell>
          <cell r="B44" t="str">
            <v>АКТИВ</v>
          </cell>
          <cell r="C44" t="str">
            <v>раздел 2</v>
          </cell>
          <cell r="D44" t="str">
            <v>деб.зад-ть</v>
          </cell>
          <cell r="E44">
            <v>241</v>
          </cell>
          <cell r="F44" t="str">
            <v>Дебиторская задолженность покупателей</v>
          </cell>
          <cell r="L44">
            <v>610</v>
          </cell>
          <cell r="M44" t="str">
            <v>ПАССИВ</v>
          </cell>
          <cell r="N44" t="str">
            <v>раздел 4</v>
          </cell>
          <cell r="O44" t="str">
            <v>краткосрочные об-ва</v>
          </cell>
        </row>
        <row r="45">
          <cell r="A45" t="str">
            <v>62.2</v>
          </cell>
          <cell r="B45" t="str">
            <v>ПАССИВ</v>
          </cell>
          <cell r="C45" t="str">
            <v>раздел 4</v>
          </cell>
          <cell r="D45" t="str">
            <v>краткосрочные об-ва</v>
          </cell>
          <cell r="E45">
            <v>626</v>
          </cell>
          <cell r="F45" t="str">
            <v>авансы полученные</v>
          </cell>
          <cell r="L45">
            <v>620</v>
          </cell>
          <cell r="M45" t="str">
            <v>ПАССИВ</v>
          </cell>
          <cell r="N45" t="str">
            <v>раздел 4</v>
          </cell>
          <cell r="O45" t="str">
            <v>краткосрочные об-ва</v>
          </cell>
        </row>
        <row r="46">
          <cell r="A46" t="str">
            <v>66.1</v>
          </cell>
          <cell r="B46" t="str">
            <v>ПАССИВ</v>
          </cell>
          <cell r="C46" t="str">
            <v>раздел 4</v>
          </cell>
          <cell r="D46" t="str">
            <v>долгосрочные об-ва</v>
          </cell>
          <cell r="E46">
            <v>510</v>
          </cell>
          <cell r="F46" t="str">
            <v>Займы и кредиты</v>
          </cell>
          <cell r="L46">
            <v>621</v>
          </cell>
          <cell r="M46" t="str">
            <v>ПАССИВ</v>
          </cell>
          <cell r="N46" t="str">
            <v>раздел 4</v>
          </cell>
          <cell r="O46" t="str">
            <v>краткосрочные об-ва</v>
          </cell>
        </row>
        <row r="47">
          <cell r="A47" t="str">
            <v>66.11</v>
          </cell>
          <cell r="B47" t="str">
            <v>ПАССИВ</v>
          </cell>
          <cell r="C47" t="str">
            <v>раздел 4</v>
          </cell>
          <cell r="D47" t="str">
            <v>долгосрочные об-ва</v>
          </cell>
          <cell r="E47">
            <v>510</v>
          </cell>
          <cell r="F47" t="str">
            <v>Займы и кредиты</v>
          </cell>
          <cell r="L47" t="str">
            <v>621.1</v>
          </cell>
          <cell r="M47" t="str">
            <v>ПАССИВ</v>
          </cell>
          <cell r="N47" t="str">
            <v>раздел 4</v>
          </cell>
          <cell r="O47" t="str">
            <v>краткосрочные об-ва</v>
          </cell>
        </row>
        <row r="48">
          <cell r="A48" t="str">
            <v>66.2</v>
          </cell>
          <cell r="B48" t="str">
            <v>ПАССИВ</v>
          </cell>
          <cell r="C48" t="str">
            <v>раздел 4</v>
          </cell>
          <cell r="D48" t="str">
            <v>долгосрочные об-ва</v>
          </cell>
          <cell r="E48">
            <v>510</v>
          </cell>
          <cell r="F48" t="str">
            <v>Займы и кредиты</v>
          </cell>
          <cell r="L48" t="str">
            <v>х</v>
          </cell>
          <cell r="M48" t="str">
            <v>ПАССИВ</v>
          </cell>
          <cell r="N48" t="str">
            <v>раздел 4</v>
          </cell>
          <cell r="O48" t="str">
            <v>краткосрочные об-ва</v>
          </cell>
        </row>
        <row r="49">
          <cell r="A49" t="str">
            <v>66.22</v>
          </cell>
          <cell r="B49" t="str">
            <v>ПАССИВ</v>
          </cell>
          <cell r="C49" t="str">
            <v>раздел 4</v>
          </cell>
          <cell r="D49" t="str">
            <v>долгосрочные об-ва</v>
          </cell>
          <cell r="E49">
            <v>510</v>
          </cell>
          <cell r="F49" t="str">
            <v>Займы и кредиты</v>
          </cell>
          <cell r="L49">
            <v>622</v>
          </cell>
          <cell r="M49" t="str">
            <v>ПАССИВ</v>
          </cell>
          <cell r="N49" t="str">
            <v>раздел 4</v>
          </cell>
          <cell r="O49" t="str">
            <v>краткосрочные об-ва</v>
          </cell>
        </row>
        <row r="50">
          <cell r="A50" t="str">
            <v>67.1</v>
          </cell>
          <cell r="B50" t="str">
            <v>ПАССИВ</v>
          </cell>
          <cell r="C50" t="str">
            <v>раздел 4</v>
          </cell>
          <cell r="D50" t="str">
            <v>краткосрочные об-ва</v>
          </cell>
          <cell r="E50">
            <v>610</v>
          </cell>
          <cell r="F50" t="str">
            <v>Займы и кредиты</v>
          </cell>
          <cell r="L50">
            <v>623</v>
          </cell>
          <cell r="M50" t="str">
            <v>ПАССИВ</v>
          </cell>
          <cell r="N50" t="str">
            <v>раздел 4</v>
          </cell>
          <cell r="O50" t="str">
            <v>краткосрочные об-ва</v>
          </cell>
        </row>
        <row r="51">
          <cell r="A51" t="str">
            <v>67.11</v>
          </cell>
          <cell r="B51" t="str">
            <v>ПАССИВ</v>
          </cell>
          <cell r="C51" t="str">
            <v>раздел 4</v>
          </cell>
          <cell r="D51" t="str">
            <v>краткосрочные об-ва</v>
          </cell>
          <cell r="E51">
            <v>610</v>
          </cell>
          <cell r="F51" t="str">
            <v>Займы и кредиты</v>
          </cell>
          <cell r="L51">
            <v>624</v>
          </cell>
          <cell r="M51" t="str">
            <v>ПАССИВ</v>
          </cell>
          <cell r="N51" t="str">
            <v>раздел 4</v>
          </cell>
          <cell r="O51" t="str">
            <v>краткосрочные об-ва</v>
          </cell>
        </row>
        <row r="52">
          <cell r="A52" t="str">
            <v>67.2</v>
          </cell>
          <cell r="B52" t="str">
            <v>ПАССИВ</v>
          </cell>
          <cell r="C52" t="str">
            <v>раздел 4</v>
          </cell>
          <cell r="D52" t="str">
            <v>краткосрочные об-ва</v>
          </cell>
          <cell r="E52">
            <v>610</v>
          </cell>
          <cell r="F52" t="str">
            <v>Займы и кредиты</v>
          </cell>
          <cell r="L52">
            <v>625</v>
          </cell>
          <cell r="M52" t="str">
            <v>ПАССИВ</v>
          </cell>
          <cell r="N52" t="str">
            <v>раздел 4</v>
          </cell>
          <cell r="O52" t="str">
            <v>краткосрочные об-ва</v>
          </cell>
        </row>
        <row r="53">
          <cell r="A53" t="str">
            <v>67.22</v>
          </cell>
          <cell r="B53" t="str">
            <v>ПАССИВ</v>
          </cell>
          <cell r="C53" t="str">
            <v>раздел 4</v>
          </cell>
          <cell r="D53" t="str">
            <v>краткосрочные об-ва</v>
          </cell>
          <cell r="E53">
            <v>610</v>
          </cell>
          <cell r="F53" t="str">
            <v>Займы и кредиты</v>
          </cell>
          <cell r="L53">
            <v>626</v>
          </cell>
          <cell r="M53" t="str">
            <v>ПАССИВ</v>
          </cell>
          <cell r="N53" t="str">
            <v>раздел 4</v>
          </cell>
          <cell r="O53" t="str">
            <v>краткосрочные об-ва</v>
          </cell>
        </row>
        <row r="54">
          <cell r="A54" t="str">
            <v>68.</v>
          </cell>
          <cell r="B54" t="str">
            <v>ПАССИВ</v>
          </cell>
          <cell r="C54" t="str">
            <v>раздел 4</v>
          </cell>
          <cell r="D54" t="str">
            <v>краткосрочные об-ва</v>
          </cell>
          <cell r="E54">
            <v>624</v>
          </cell>
          <cell r="F54" t="str">
            <v>задолженность по налогам и сборам</v>
          </cell>
          <cell r="L54">
            <v>630</v>
          </cell>
          <cell r="M54" t="str">
            <v>ПАССИВ</v>
          </cell>
          <cell r="N54" t="str">
            <v>раздел 4</v>
          </cell>
        </row>
        <row r="55">
          <cell r="A55" t="str">
            <v>68.10</v>
          </cell>
          <cell r="B55" t="str">
            <v>ПАССИВ</v>
          </cell>
          <cell r="C55" t="str">
            <v>раздел 4</v>
          </cell>
          <cell r="D55" t="str">
            <v>краткосрочные об-ва</v>
          </cell>
          <cell r="E55">
            <v>624</v>
          </cell>
          <cell r="F55" t="str">
            <v>задолженность по налогам и сборам</v>
          </cell>
          <cell r="L55">
            <v>640</v>
          </cell>
          <cell r="M55" t="str">
            <v>ПАССИВ</v>
          </cell>
          <cell r="N55" t="str">
            <v>раздел 4</v>
          </cell>
        </row>
        <row r="56">
          <cell r="A56" t="str">
            <v>68.4</v>
          </cell>
          <cell r="B56" t="str">
            <v>ПАССИВ</v>
          </cell>
          <cell r="C56" t="str">
            <v>раздел 4</v>
          </cell>
          <cell r="D56" t="str">
            <v>краткосрочные об-ва</v>
          </cell>
          <cell r="E56">
            <v>624</v>
          </cell>
          <cell r="F56" t="str">
            <v>задолженность по налогам и сборам</v>
          </cell>
          <cell r="L56">
            <v>650</v>
          </cell>
          <cell r="M56" t="str">
            <v>ПАССИВ</v>
          </cell>
          <cell r="N56" t="str">
            <v>раздел 4</v>
          </cell>
        </row>
        <row r="57">
          <cell r="A57" t="str">
            <v>68.7</v>
          </cell>
          <cell r="B57" t="str">
            <v>ПАССИВ</v>
          </cell>
          <cell r="C57" t="str">
            <v>раздел 4</v>
          </cell>
          <cell r="D57" t="str">
            <v>краткосрочные об-ва</v>
          </cell>
          <cell r="E57">
            <v>624</v>
          </cell>
          <cell r="F57" t="str">
            <v>задолженность по налогам и сборам</v>
          </cell>
          <cell r="L57">
            <v>660</v>
          </cell>
          <cell r="M57" t="str">
            <v>ПАССИВ</v>
          </cell>
          <cell r="N57" t="str">
            <v>раздел 4</v>
          </cell>
        </row>
        <row r="58">
          <cell r="A58" t="str">
            <v>68.8</v>
          </cell>
          <cell r="B58" t="str">
            <v>ПАССИВ</v>
          </cell>
          <cell r="C58" t="str">
            <v>раздел 4</v>
          </cell>
          <cell r="D58" t="str">
            <v>краткосрочные об-ва</v>
          </cell>
          <cell r="E58">
            <v>624</v>
          </cell>
          <cell r="F58" t="str">
            <v>задолженность по налогам и сборам</v>
          </cell>
          <cell r="L58">
            <v>690</v>
          </cell>
          <cell r="M58" t="str">
            <v>ПАССИВ</v>
          </cell>
          <cell r="N58" t="str">
            <v>раздел 4</v>
          </cell>
        </row>
        <row r="59">
          <cell r="A59" t="str">
            <v>68.9</v>
          </cell>
          <cell r="B59" t="str">
            <v>ПАССИВ</v>
          </cell>
          <cell r="C59" t="str">
            <v>раздел 4</v>
          </cell>
          <cell r="D59" t="str">
            <v>краткосрочные об-ва</v>
          </cell>
          <cell r="E59">
            <v>624</v>
          </cell>
          <cell r="F59" t="str">
            <v>задолженность по налогам и сборам</v>
          </cell>
        </row>
        <row r="60">
          <cell r="A60" t="str">
            <v>69.</v>
          </cell>
          <cell r="B60" t="str">
            <v>ПАССИВ</v>
          </cell>
          <cell r="C60" t="str">
            <v>раздел 4</v>
          </cell>
          <cell r="D60" t="str">
            <v>краткосрочные об-ва</v>
          </cell>
          <cell r="E60">
            <v>624</v>
          </cell>
          <cell r="F60" t="str">
            <v>задолженность по налогам и сборам</v>
          </cell>
        </row>
        <row r="61">
          <cell r="A61" t="str">
            <v>69.1</v>
          </cell>
          <cell r="B61" t="str">
            <v>ПАССИВ</v>
          </cell>
          <cell r="C61" t="str">
            <v>раздел 4</v>
          </cell>
          <cell r="D61" t="str">
            <v>краткосрочные об-ва</v>
          </cell>
          <cell r="E61">
            <v>624</v>
          </cell>
          <cell r="F61" t="str">
            <v>задолженность по налогам и сборам</v>
          </cell>
        </row>
        <row r="62">
          <cell r="A62" t="str">
            <v>69.11</v>
          </cell>
          <cell r="B62" t="str">
            <v>ПАССИВ</v>
          </cell>
          <cell r="C62" t="str">
            <v>раздел 4</v>
          </cell>
          <cell r="D62" t="str">
            <v>краткосрочные об-ва</v>
          </cell>
          <cell r="E62">
            <v>624</v>
          </cell>
          <cell r="F62" t="str">
            <v>задолженность по налогам и сборам</v>
          </cell>
        </row>
        <row r="63">
          <cell r="A63" t="str">
            <v>69.2.1</v>
          </cell>
          <cell r="B63" t="str">
            <v>ПАССИВ</v>
          </cell>
          <cell r="C63" t="str">
            <v>раздел 4</v>
          </cell>
          <cell r="D63" t="str">
            <v>краткосрочные об-ва</v>
          </cell>
          <cell r="E63">
            <v>624</v>
          </cell>
          <cell r="F63" t="str">
            <v>задолженность по налогам и сборам</v>
          </cell>
        </row>
        <row r="64">
          <cell r="A64" t="str">
            <v>69.2.2</v>
          </cell>
          <cell r="B64" t="str">
            <v>ПАССИВ</v>
          </cell>
          <cell r="C64" t="str">
            <v>раздел 4</v>
          </cell>
          <cell r="D64" t="str">
            <v>краткосрочные об-ва</v>
          </cell>
          <cell r="E64">
            <v>624</v>
          </cell>
          <cell r="F64" t="str">
            <v>задолженность по налогам и сборам</v>
          </cell>
        </row>
        <row r="65">
          <cell r="A65" t="str">
            <v>69.2.3</v>
          </cell>
          <cell r="B65" t="str">
            <v>ПАССИВ</v>
          </cell>
          <cell r="C65" t="str">
            <v>раздел 4</v>
          </cell>
          <cell r="D65" t="str">
            <v>краткосрочные об-ва</v>
          </cell>
          <cell r="E65">
            <v>624</v>
          </cell>
          <cell r="F65" t="str">
            <v>задолженность по налогам и сборам</v>
          </cell>
        </row>
        <row r="66">
          <cell r="A66" t="str">
            <v>69.3.1</v>
          </cell>
          <cell r="B66" t="str">
            <v>ПАССИВ</v>
          </cell>
          <cell r="C66" t="str">
            <v>раздел 4</v>
          </cell>
          <cell r="D66" t="str">
            <v>краткосрочные об-ва</v>
          </cell>
          <cell r="E66">
            <v>624</v>
          </cell>
          <cell r="F66" t="str">
            <v>задолженность по налогам и сборам</v>
          </cell>
        </row>
        <row r="67">
          <cell r="A67" t="str">
            <v>69.3.2</v>
          </cell>
          <cell r="B67" t="str">
            <v>ПАССИВ</v>
          </cell>
          <cell r="C67" t="str">
            <v>раздел 4</v>
          </cell>
          <cell r="D67" t="str">
            <v>краткосрочные об-ва</v>
          </cell>
          <cell r="E67">
            <v>624</v>
          </cell>
          <cell r="F67" t="str">
            <v>задолженность по налогам и сборам</v>
          </cell>
        </row>
        <row r="68">
          <cell r="A68" t="str">
            <v>70.</v>
          </cell>
          <cell r="B68" t="str">
            <v>ПАССИВ</v>
          </cell>
          <cell r="C68" t="str">
            <v>раздел 4</v>
          </cell>
          <cell r="D68" t="str">
            <v>краткосрочные об-ва</v>
          </cell>
          <cell r="E68">
            <v>622</v>
          </cell>
          <cell r="F68" t="str">
            <v>задолженность перед персоналом организации</v>
          </cell>
        </row>
        <row r="69">
          <cell r="A69" t="str">
            <v>71.</v>
          </cell>
          <cell r="B69" t="str">
            <v>ПАССИВ</v>
          </cell>
          <cell r="C69" t="str">
            <v>раздел 4</v>
          </cell>
          <cell r="D69" t="str">
            <v>краткосрочные об-ва</v>
          </cell>
          <cell r="E69">
            <v>622</v>
          </cell>
          <cell r="F69" t="str">
            <v>задолженность перед персоналом организации</v>
          </cell>
        </row>
        <row r="70">
          <cell r="A70" t="str">
            <v>73.</v>
          </cell>
          <cell r="B70" t="str">
            <v>ПАССИВ</v>
          </cell>
          <cell r="C70" t="str">
            <v>раздел 4</v>
          </cell>
          <cell r="D70" t="str">
            <v>краткосрочные об-ва</v>
          </cell>
          <cell r="E70">
            <v>622</v>
          </cell>
          <cell r="F70" t="str">
            <v>задолженность перед персоналом организации</v>
          </cell>
        </row>
        <row r="71">
          <cell r="A71" t="str">
            <v>73.1</v>
          </cell>
          <cell r="B71" t="str">
            <v>ПАССИВ</v>
          </cell>
          <cell r="C71" t="str">
            <v>раздел 4</v>
          </cell>
          <cell r="D71" t="str">
            <v>краткосрочные об-ва</v>
          </cell>
          <cell r="E71">
            <v>622</v>
          </cell>
          <cell r="F71" t="str">
            <v>задолженность перед персоналом организации</v>
          </cell>
        </row>
        <row r="72">
          <cell r="A72" t="str">
            <v>73.2</v>
          </cell>
          <cell r="B72" t="str">
            <v>ПАССИВ</v>
          </cell>
          <cell r="C72" t="str">
            <v>раздел 4</v>
          </cell>
          <cell r="D72" t="str">
            <v>краткосрочные об-ва</v>
          </cell>
          <cell r="E72">
            <v>622</v>
          </cell>
          <cell r="F72" t="str">
            <v>задолженность перед персоналом организации</v>
          </cell>
        </row>
        <row r="73">
          <cell r="A73" t="str">
            <v>73.3</v>
          </cell>
          <cell r="B73" t="str">
            <v>ПАССИВ</v>
          </cell>
          <cell r="C73" t="str">
            <v>раздел 4</v>
          </cell>
          <cell r="D73" t="str">
            <v>краткосрочные об-ва</v>
          </cell>
          <cell r="E73">
            <v>622</v>
          </cell>
          <cell r="F73" t="str">
            <v>задолженность перед персоналом организации</v>
          </cell>
        </row>
        <row r="74">
          <cell r="A74" t="str">
            <v>76.</v>
          </cell>
          <cell r="B74" t="str">
            <v>ПАССИВ</v>
          </cell>
          <cell r="C74" t="str">
            <v>раздел 4</v>
          </cell>
          <cell r="D74" t="str">
            <v>краткосрочные об-ва</v>
          </cell>
          <cell r="E74">
            <v>625</v>
          </cell>
          <cell r="F74" t="str">
            <v>прочие кредиторы</v>
          </cell>
        </row>
        <row r="75">
          <cell r="A75" t="str">
            <v>76.1</v>
          </cell>
          <cell r="B75" t="str">
            <v>ПАССИВ</v>
          </cell>
          <cell r="C75" t="str">
            <v>раздел 4</v>
          </cell>
          <cell r="D75" t="str">
            <v>краткосрочные об-ва</v>
          </cell>
          <cell r="E75">
            <v>625</v>
          </cell>
          <cell r="F75" t="str">
            <v>прочие кредиторы</v>
          </cell>
        </row>
        <row r="76">
          <cell r="A76" t="str">
            <v>76.4</v>
          </cell>
          <cell r="B76" t="str">
            <v>ПАССИВ</v>
          </cell>
          <cell r="C76" t="str">
            <v>раздел 4</v>
          </cell>
          <cell r="D76" t="str">
            <v>краткосрочные об-ва</v>
          </cell>
          <cell r="E76">
            <v>625</v>
          </cell>
          <cell r="F76" t="str">
            <v>прочие кредиторы</v>
          </cell>
        </row>
        <row r="77">
          <cell r="A77" t="str">
            <v>76.5</v>
          </cell>
          <cell r="B77" t="str">
            <v>ПАССИВ</v>
          </cell>
          <cell r="C77" t="str">
            <v>раздел 4</v>
          </cell>
          <cell r="D77" t="str">
            <v>краткосрочные об-ва</v>
          </cell>
          <cell r="E77">
            <v>625</v>
          </cell>
          <cell r="F77" t="str">
            <v>прочие кредиторы</v>
          </cell>
        </row>
        <row r="78">
          <cell r="A78" t="str">
            <v>80.</v>
          </cell>
          <cell r="B78" t="str">
            <v>ПАССИВ</v>
          </cell>
          <cell r="C78" t="str">
            <v>раздел 3</v>
          </cell>
          <cell r="D78" t="str">
            <v>Уставный капитал</v>
          </cell>
          <cell r="E78">
            <v>410</v>
          </cell>
          <cell r="F78" t="str">
            <v>Уставный капитал</v>
          </cell>
        </row>
        <row r="79">
          <cell r="A79" t="str">
            <v>83.</v>
          </cell>
          <cell r="B79" t="str">
            <v>ПАССИВ</v>
          </cell>
          <cell r="C79" t="str">
            <v>раздел 3</v>
          </cell>
          <cell r="D79" t="str">
            <v>Уставный капитал</v>
          </cell>
          <cell r="E79">
            <v>420</v>
          </cell>
          <cell r="F79" t="str">
            <v>Добавочный капитал</v>
          </cell>
        </row>
        <row r="80">
          <cell r="A80" t="str">
            <v>84.</v>
          </cell>
          <cell r="B80" t="str">
            <v>ПАССИВ</v>
          </cell>
          <cell r="C80" t="str">
            <v>раздел 3</v>
          </cell>
          <cell r="D80" t="str">
            <v>Нераспределенная прибыль (непокрытый убыток)</v>
          </cell>
          <cell r="E80">
            <v>471</v>
          </cell>
          <cell r="F80" t="str">
            <v>прибыль/убыток прошл.лет.года</v>
          </cell>
        </row>
        <row r="81">
          <cell r="A81" t="str">
            <v>86.</v>
          </cell>
          <cell r="B81" t="str">
            <v>ПАССИВ</v>
          </cell>
          <cell r="C81" t="str">
            <v>раздел 4</v>
          </cell>
          <cell r="D81">
            <v>0</v>
          </cell>
          <cell r="E81">
            <v>660</v>
          </cell>
          <cell r="F81" t="str">
            <v>Прочие краткосрочные обязательства</v>
          </cell>
        </row>
        <row r="82">
          <cell r="A82" t="str">
            <v>90.1</v>
          </cell>
          <cell r="B82" t="str">
            <v>ПАССИВ</v>
          </cell>
          <cell r="C82" t="str">
            <v>раздел 3</v>
          </cell>
          <cell r="D82" t="str">
            <v>Нераспределенная прибыль (непокрытый убыток)</v>
          </cell>
          <cell r="E82">
            <v>472</v>
          </cell>
          <cell r="F82" t="str">
            <v>прибыль/убыток тек.года</v>
          </cell>
        </row>
        <row r="83">
          <cell r="A83" t="str">
            <v>90.2</v>
          </cell>
          <cell r="B83" t="str">
            <v>ПАССИВ</v>
          </cell>
          <cell r="C83" t="str">
            <v>раздел 3</v>
          </cell>
          <cell r="D83" t="str">
            <v>Нераспределенная прибыль (непокрытый убыток)</v>
          </cell>
          <cell r="E83">
            <v>472</v>
          </cell>
          <cell r="F83" t="str">
            <v>прибыль/убыток тек.года</v>
          </cell>
        </row>
        <row r="84">
          <cell r="A84" t="str">
            <v>90.3</v>
          </cell>
          <cell r="B84" t="str">
            <v>ПАССИВ</v>
          </cell>
          <cell r="C84" t="str">
            <v>раздел 3</v>
          </cell>
          <cell r="D84" t="str">
            <v>Нераспределенная прибыль (непокрытый убыток)</v>
          </cell>
          <cell r="E84">
            <v>472</v>
          </cell>
          <cell r="F84" t="str">
            <v>прибыль/убыток тек.года</v>
          </cell>
        </row>
        <row r="85">
          <cell r="A85" t="str">
            <v>90.7</v>
          </cell>
          <cell r="B85" t="str">
            <v>ПАССИВ</v>
          </cell>
          <cell r="C85" t="str">
            <v>раздел 3</v>
          </cell>
          <cell r="D85" t="str">
            <v>Нераспределенная прибыль (непокрытый убыток)</v>
          </cell>
          <cell r="E85">
            <v>472</v>
          </cell>
          <cell r="F85" t="str">
            <v>прибыль/убыток тек.года</v>
          </cell>
        </row>
        <row r="86">
          <cell r="A86" t="str">
            <v>90.9</v>
          </cell>
          <cell r="B86" t="str">
            <v>ПАССИВ</v>
          </cell>
          <cell r="C86" t="str">
            <v>раздел 3</v>
          </cell>
          <cell r="D86" t="str">
            <v>Нераспределенная прибыль (непокрытый убыток)</v>
          </cell>
          <cell r="E86">
            <v>472</v>
          </cell>
          <cell r="F86" t="str">
            <v>прибыль/убыток тек.года</v>
          </cell>
        </row>
        <row r="87">
          <cell r="A87" t="str">
            <v>91.1</v>
          </cell>
          <cell r="B87" t="str">
            <v>ПАССИВ</v>
          </cell>
          <cell r="C87" t="str">
            <v>раздел 3</v>
          </cell>
          <cell r="D87" t="str">
            <v>Нераспределенная прибыль (непокрытый убыток)</v>
          </cell>
          <cell r="E87">
            <v>472</v>
          </cell>
          <cell r="F87" t="str">
            <v>прибыль/убыток тек.года</v>
          </cell>
        </row>
        <row r="88">
          <cell r="A88" t="str">
            <v>91.2</v>
          </cell>
          <cell r="B88" t="str">
            <v>ПАССИВ</v>
          </cell>
          <cell r="C88" t="str">
            <v>раздел 3</v>
          </cell>
          <cell r="D88" t="str">
            <v>Нераспределенная прибыль (непокрытый убыток)</v>
          </cell>
          <cell r="E88">
            <v>472</v>
          </cell>
          <cell r="F88" t="str">
            <v>прибыль/убыток тек.года</v>
          </cell>
        </row>
        <row r="89">
          <cell r="A89" t="str">
            <v>91.4</v>
          </cell>
          <cell r="B89" t="str">
            <v>ПАССИВ</v>
          </cell>
          <cell r="C89" t="str">
            <v>раздел 3</v>
          </cell>
          <cell r="D89" t="str">
            <v>Нераспределенная прибыль (непокрытый убыток)</v>
          </cell>
          <cell r="E89">
            <v>472</v>
          </cell>
          <cell r="F89" t="str">
            <v>прибыль/убыток тек.года</v>
          </cell>
        </row>
        <row r="90">
          <cell r="A90" t="str">
            <v>91.9</v>
          </cell>
          <cell r="B90" t="str">
            <v>ПАССИВ</v>
          </cell>
          <cell r="C90" t="str">
            <v>раздел 3</v>
          </cell>
          <cell r="D90" t="str">
            <v>Нераспределенная прибыль (непокрытый убыток)</v>
          </cell>
          <cell r="E90">
            <v>472</v>
          </cell>
          <cell r="F90" t="str">
            <v>прибыль/убыток тек.года</v>
          </cell>
        </row>
        <row r="91">
          <cell r="A91" t="str">
            <v>94.</v>
          </cell>
          <cell r="B91" t="str">
            <v>ПАССИВ</v>
          </cell>
          <cell r="C91" t="str">
            <v>раздел 4</v>
          </cell>
          <cell r="D91" t="str">
            <v>краткосрочные об-ва</v>
          </cell>
          <cell r="E91">
            <v>625</v>
          </cell>
          <cell r="F91" t="str">
            <v>прочие кредиторы</v>
          </cell>
        </row>
        <row r="92">
          <cell r="A92" t="str">
            <v>96.</v>
          </cell>
          <cell r="B92" t="str">
            <v>ПАССИВ</v>
          </cell>
          <cell r="C92" t="str">
            <v>раздел 4</v>
          </cell>
          <cell r="D92">
            <v>0</v>
          </cell>
          <cell r="E92">
            <v>650</v>
          </cell>
          <cell r="F92" t="str">
            <v>Резервы предстоящих расходов</v>
          </cell>
        </row>
        <row r="93">
          <cell r="A93" t="str">
            <v>97.</v>
          </cell>
          <cell r="B93" t="str">
            <v>АКТИВ</v>
          </cell>
          <cell r="C93" t="str">
            <v>раздел 2</v>
          </cell>
          <cell r="D93" t="str">
            <v>запасы</v>
          </cell>
          <cell r="E93">
            <v>216</v>
          </cell>
          <cell r="F93" t="str">
            <v>расходы будущих периодов</v>
          </cell>
        </row>
        <row r="94">
          <cell r="A94" t="str">
            <v>97.1</v>
          </cell>
          <cell r="B94" t="str">
            <v>АКТИВ</v>
          </cell>
          <cell r="C94" t="str">
            <v>раздел 2</v>
          </cell>
          <cell r="D94" t="str">
            <v>запасы</v>
          </cell>
          <cell r="E94">
            <v>216</v>
          </cell>
          <cell r="F94" t="str">
            <v>расходы будущих периодов</v>
          </cell>
        </row>
        <row r="95">
          <cell r="A95" t="str">
            <v>99.</v>
          </cell>
          <cell r="B95" t="str">
            <v>ПАССИВ</v>
          </cell>
          <cell r="C95" t="str">
            <v>раздел 3</v>
          </cell>
          <cell r="D95" t="str">
            <v>Нераспределенная прибыль (непокрытый убыток)</v>
          </cell>
          <cell r="E95">
            <v>472</v>
          </cell>
          <cell r="F95" t="str">
            <v>прибыль/убыток тек.года</v>
          </cell>
        </row>
        <row r="96">
          <cell r="A96" t="str">
            <v>Н.01</v>
          </cell>
          <cell r="E96" t="str">
            <v>нал.обл</v>
          </cell>
        </row>
        <row r="97">
          <cell r="A97" t="str">
            <v>Н.02</v>
          </cell>
          <cell r="E97" t="str">
            <v>нал.обл</v>
          </cell>
        </row>
        <row r="98">
          <cell r="A98" t="str">
            <v>Н.04</v>
          </cell>
          <cell r="E98" t="str">
            <v>нал.обл</v>
          </cell>
        </row>
        <row r="99">
          <cell r="A99" t="str">
            <v>Н.05</v>
          </cell>
          <cell r="E99" t="str">
            <v>нал.обл</v>
          </cell>
        </row>
        <row r="100">
          <cell r="A100" t="str">
            <v>Н.08</v>
          </cell>
          <cell r="E100" t="str">
            <v>нал.обл</v>
          </cell>
        </row>
        <row r="101">
          <cell r="A101" t="str">
            <v>Н.34</v>
          </cell>
          <cell r="E101" t="str">
            <v>нал.обл</v>
          </cell>
        </row>
        <row r="102">
          <cell r="A102" t="str">
            <v>Н.58</v>
          </cell>
          <cell r="E102" t="str">
            <v>нал.обл</v>
          </cell>
        </row>
        <row r="103">
          <cell r="A103" t="str">
            <v>Н.84.</v>
          </cell>
          <cell r="E103" t="str">
            <v>нал.обл</v>
          </cell>
        </row>
        <row r="104">
          <cell r="A104" t="str">
            <v>Н.90.9</v>
          </cell>
          <cell r="E104" t="str">
            <v>нал.обл</v>
          </cell>
        </row>
        <row r="105">
          <cell r="A105" t="str">
            <v>Н.91.1</v>
          </cell>
          <cell r="E105" t="str">
            <v>нал.обл</v>
          </cell>
        </row>
        <row r="106">
          <cell r="A106" t="str">
            <v>Н.91.2</v>
          </cell>
          <cell r="E106" t="str">
            <v>нал.обл</v>
          </cell>
        </row>
        <row r="107">
          <cell r="A107" t="str">
            <v>Н.91.9</v>
          </cell>
          <cell r="E107" t="str">
            <v>нал.обл</v>
          </cell>
        </row>
        <row r="108">
          <cell r="A108" t="str">
            <v>Н.97</v>
          </cell>
          <cell r="E108" t="str">
            <v>нал.обл</v>
          </cell>
        </row>
        <row r="109">
          <cell r="A109" t="str">
            <v>У.01</v>
          </cell>
          <cell r="E109" t="str">
            <v>упр.обл.</v>
          </cell>
        </row>
        <row r="110">
          <cell r="A110" t="str">
            <v>У.02</v>
          </cell>
          <cell r="E110" t="str">
            <v>упр.обл.</v>
          </cell>
        </row>
        <row r="111">
          <cell r="A111" t="str">
            <v>У.04</v>
          </cell>
          <cell r="E111" t="str">
            <v>упр.обл.</v>
          </cell>
        </row>
        <row r="112">
          <cell r="A112" t="str">
            <v>У.05</v>
          </cell>
          <cell r="E112" t="str">
            <v>упр.обл.</v>
          </cell>
        </row>
        <row r="113">
          <cell r="A113" t="str">
            <v>У.08</v>
          </cell>
          <cell r="E113" t="str">
            <v>упр.обл.</v>
          </cell>
        </row>
        <row r="114">
          <cell r="A114" t="str">
            <v>У.34</v>
          </cell>
          <cell r="E114" t="str">
            <v>упр.обл.</v>
          </cell>
        </row>
        <row r="115">
          <cell r="A115" t="str">
            <v>У.58</v>
          </cell>
          <cell r="E115" t="str">
            <v>упр.обл.</v>
          </cell>
        </row>
        <row r="116">
          <cell r="A116" t="str">
            <v>У.84.</v>
          </cell>
          <cell r="E116" t="str">
            <v>упр.обл.</v>
          </cell>
        </row>
        <row r="117">
          <cell r="A117" t="str">
            <v>У.90.1</v>
          </cell>
          <cell r="E117" t="str">
            <v>упр.обл.</v>
          </cell>
        </row>
        <row r="118">
          <cell r="A118" t="str">
            <v>У.90.2</v>
          </cell>
          <cell r="E118" t="str">
            <v>упр.обл.</v>
          </cell>
        </row>
        <row r="119">
          <cell r="A119" t="str">
            <v>У.90.9</v>
          </cell>
          <cell r="E119" t="str">
            <v>упр.обл.</v>
          </cell>
        </row>
        <row r="120">
          <cell r="A120" t="str">
            <v>У.91.</v>
          </cell>
          <cell r="E120" t="str">
            <v>упр.обл.</v>
          </cell>
        </row>
        <row r="121">
          <cell r="A121" t="str">
            <v>У.91.1</v>
          </cell>
          <cell r="E121" t="str">
            <v>упр.обл.</v>
          </cell>
        </row>
        <row r="122">
          <cell r="A122" t="str">
            <v>У.91.2</v>
          </cell>
          <cell r="E122" t="str">
            <v>упр.обл.</v>
          </cell>
        </row>
        <row r="123">
          <cell r="A123" t="str">
            <v>Н.60</v>
          </cell>
          <cell r="E123" t="str">
            <v>нал.обл</v>
          </cell>
        </row>
        <row r="124">
          <cell r="A124" t="str">
            <v>У.60</v>
          </cell>
          <cell r="E124" t="str">
            <v>упр.обл.</v>
          </cell>
        </row>
        <row r="125">
          <cell r="A125" t="str">
            <v>У.91.9</v>
          </cell>
          <cell r="E125" t="str">
            <v>упр.обл.</v>
          </cell>
        </row>
      </sheetData>
      <sheetData sheetId="19"/>
      <sheetData sheetId="20" refreshError="1">
        <row r="3">
          <cell r="H3" t="str">
            <v>111207</v>
          </cell>
          <cell r="I3" t="str">
            <v>111207 Факел ПСБ USD 40702840239005000843</v>
          </cell>
        </row>
        <row r="4">
          <cell r="H4" t="str">
            <v>111408</v>
          </cell>
          <cell r="I4" t="str">
            <v>111408 Омни Райффайзен USD 40702840003000401292</v>
          </cell>
        </row>
        <row r="5">
          <cell r="H5" t="str">
            <v>111605</v>
          </cell>
          <cell r="I5" t="str">
            <v>111605 ЛЕНТА УРАЛСИБ USD 40702840722000534100 транз</v>
          </cell>
        </row>
        <row r="6">
          <cell r="H6" t="str">
            <v>111606</v>
          </cell>
          <cell r="I6" t="str">
            <v>111606 ЛЕНТА УРАЛСИБ USD 40702840622000534200 сп.транз</v>
          </cell>
        </row>
        <row r="7">
          <cell r="H7" t="str">
            <v>111607</v>
          </cell>
          <cell r="I7" t="str">
            <v>111607 ЛЕНТА ММБАНК USD 40702840700020424886</v>
          </cell>
        </row>
        <row r="8">
          <cell r="H8" t="str">
            <v>111608</v>
          </cell>
          <cell r="I8" t="str">
            <v>111608 ЛЕНТА ММБАНК USD 40702840000020454887 Транз</v>
          </cell>
        </row>
        <row r="9">
          <cell r="H9" t="str">
            <v>111609</v>
          </cell>
          <cell r="I9" t="str">
            <v>111609 ЛЕНТА ММБАНК USD 40702840300020454888 Спец.Транз</v>
          </cell>
        </row>
        <row r="10">
          <cell r="H10" t="str">
            <v>111610</v>
          </cell>
          <cell r="I10" t="str">
            <v>111610 ЛЕНТА Сбербанк USD 40702840355000169613</v>
          </cell>
        </row>
        <row r="11">
          <cell r="H11" t="str">
            <v>111611</v>
          </cell>
          <cell r="I11" t="str">
            <v>111611 ЛЕНТА Сбербанк USD 40702840255000269613 транзит</v>
          </cell>
        </row>
        <row r="12">
          <cell r="H12" t="str">
            <v>111612</v>
          </cell>
          <cell r="I12" t="str">
            <v>111612 ЛЕНТА БалтБанк USD 40702840500001205484</v>
          </cell>
        </row>
        <row r="13">
          <cell r="H13" t="str">
            <v>111613</v>
          </cell>
          <cell r="I13" t="str">
            <v>111613 ЛЕНТА БалтБанк USD 40702840800001205485 транзит</v>
          </cell>
        </row>
        <row r="14">
          <cell r="H14" t="str">
            <v>111614</v>
          </cell>
          <cell r="I14" t="str">
            <v>111614 ЛЕНТА Райффайзен USD 40702840803000402378</v>
          </cell>
        </row>
        <row r="15">
          <cell r="H15" t="str">
            <v>111615</v>
          </cell>
          <cell r="I15" t="str">
            <v>111615 ЛЕНТА Райффайзен USD 40702840103001402378 транзит</v>
          </cell>
        </row>
        <row r="16">
          <cell r="H16" t="str">
            <v>111616</v>
          </cell>
          <cell r="I16" t="str">
            <v>111616 ЛЕНТА БСЖВ USD 40702840433810000017</v>
          </cell>
        </row>
        <row r="17">
          <cell r="H17" t="str">
            <v>111617</v>
          </cell>
          <cell r="I17" t="str">
            <v>111617 ЛЕНТА БСЖВ USD 40702840733810000018 транзит</v>
          </cell>
        </row>
        <row r="18">
          <cell r="H18" t="str">
            <v>111618</v>
          </cell>
          <cell r="I18" t="str">
            <v>111618 ЛЕНТА Коммерцбанк USD 40702840600002201341</v>
          </cell>
        </row>
        <row r="19">
          <cell r="H19" t="str">
            <v>111619</v>
          </cell>
          <cell r="I19" t="str">
            <v>111619 ЛЕНТА Коммерцбанк 40702840700012201341 транзит</v>
          </cell>
        </row>
        <row r="20">
          <cell r="H20" t="str">
            <v>111620</v>
          </cell>
          <cell r="I20" t="str">
            <v>111620 ЛЕНТА АБН АМРО Банк USD 40702810600000015458</v>
          </cell>
        </row>
        <row r="21">
          <cell r="H21" t="str">
            <v>111621</v>
          </cell>
          <cell r="I21" t="str">
            <v>111621 ЛЕНТА АБН АМРО Банк USD 40702840390000015466транз</v>
          </cell>
        </row>
        <row r="22">
          <cell r="H22" t="str">
            <v>111622</v>
          </cell>
          <cell r="I22" t="str">
            <v>111622 ЛЕНТА ММБ Банк USD 40702840700020454886</v>
          </cell>
        </row>
        <row r="23">
          <cell r="H23" t="str">
            <v>111623</v>
          </cell>
          <cell r="I23" t="str">
            <v>111623 ЛЕНТА ММБ Банк USD 47405840400020488902</v>
          </cell>
        </row>
        <row r="24">
          <cell r="H24" t="str">
            <v>111707</v>
          </cell>
          <cell r="I24" t="str">
            <v>111707 Спец.счет ММБ 40819840700021300000 USD</v>
          </cell>
        </row>
        <row r="25">
          <cell r="H25" t="str">
            <v>111708</v>
          </cell>
          <cell r="I25" t="str">
            <v>111708 АБН АМРО Банк АО спец Р1 USD 40819840100001215571</v>
          </cell>
        </row>
        <row r="26">
          <cell r="H26" t="str">
            <v>112607</v>
          </cell>
          <cell r="I26" t="str">
            <v>112607 ЛЕНТА УРАЛСИБ EUR 40702978422000534000</v>
          </cell>
        </row>
        <row r="27">
          <cell r="H27" t="str">
            <v>112608</v>
          </cell>
          <cell r="I27" t="str">
            <v>112608 ЛЕНТА УРАЛСИБ EUR 40702878322000534100 транз</v>
          </cell>
        </row>
        <row r="28">
          <cell r="H28" t="str">
            <v>112609</v>
          </cell>
          <cell r="I28" t="str">
            <v>112609 ЛЕНТА УРАЛСИБ EUR 40702978222000534200 сп.транз</v>
          </cell>
        </row>
        <row r="29">
          <cell r="H29" t="str">
            <v>112610</v>
          </cell>
          <cell r="I29" t="str">
            <v>112610 ЛЕНТА Сбербанк EUR 40702978055000169636</v>
          </cell>
        </row>
        <row r="30">
          <cell r="H30" t="str">
            <v>112611</v>
          </cell>
          <cell r="I30" t="str">
            <v>112611 ЛЕНТА Сбербанк EUR 40702978955000269636 транз</v>
          </cell>
        </row>
        <row r="31">
          <cell r="H31" t="str">
            <v>112612</v>
          </cell>
          <cell r="I31" t="str">
            <v>112612 ЛЕНТА ММБ EUR 40702978900020626742</v>
          </cell>
        </row>
        <row r="32">
          <cell r="H32" t="str">
            <v>112613</v>
          </cell>
          <cell r="I32" t="str">
            <v>112613 ЛЕНТА ММБ EUR 40702978200020626743 транз</v>
          </cell>
        </row>
        <row r="33">
          <cell r="H33" t="str">
            <v>112614</v>
          </cell>
          <cell r="I33" t="str">
            <v>112614 ЛЕНТА БСЖВ EUR 40702978133810000014</v>
          </cell>
        </row>
        <row r="34">
          <cell r="H34" t="str">
            <v>112615</v>
          </cell>
          <cell r="I34" t="str">
            <v>112615 ЛЕНТА БСЖВ EUR 40702978133810000015 транз</v>
          </cell>
        </row>
        <row r="35">
          <cell r="H35" t="str">
            <v>112616</v>
          </cell>
          <cell r="I35" t="str">
            <v>112616 Лента ПСБ EUR 40702978039000001362</v>
          </cell>
        </row>
        <row r="36">
          <cell r="H36" t="str">
            <v>112617</v>
          </cell>
          <cell r="I36" t="str">
            <v>112617 ЛЕНТА ПСБ EUR 407029780339000001363 Транзитный</v>
          </cell>
        </row>
        <row r="37">
          <cell r="H37" t="str">
            <v>112618</v>
          </cell>
          <cell r="I37" t="str">
            <v>112618 Лента Райффайзен EUR 40702978039000001362</v>
          </cell>
        </row>
        <row r="38">
          <cell r="H38" t="str">
            <v>112619</v>
          </cell>
          <cell r="I38" t="str">
            <v>112619 ЛЕНТА РайффайзенEUR407029780339000001363Транзитный</v>
          </cell>
        </row>
        <row r="39">
          <cell r="H39" t="str">
            <v>112620</v>
          </cell>
          <cell r="I39" t="str">
            <v>112620 ЛЕНТА АБН АМРО Банк EUR 40702978500000015458</v>
          </cell>
        </row>
        <row r="40">
          <cell r="H40" t="str">
            <v>112621</v>
          </cell>
          <cell r="I40" t="str">
            <v>112621 ЛЕНТА АБН АМРО Банк EUR 40702978599000015466транз</v>
          </cell>
        </row>
        <row r="41">
          <cell r="H41" t="str">
            <v>112622</v>
          </cell>
          <cell r="I41" t="str">
            <v>112622 ЛЕНТА ММБ Банк EUR 40819978600021300001транз</v>
          </cell>
        </row>
        <row r="42">
          <cell r="H42" t="str">
            <v>119400</v>
          </cell>
          <cell r="I42" t="str">
            <v>119400 Счет оффшорной компании Istochnic LTD</v>
          </cell>
        </row>
        <row r="43">
          <cell r="H43" t="str">
            <v>119410</v>
          </cell>
          <cell r="I43" t="str">
            <v>119410 Счет оффшорной компании Istochnic LTD в USD</v>
          </cell>
        </row>
        <row r="44">
          <cell r="H44" t="str">
            <v>119420</v>
          </cell>
          <cell r="I44" t="str">
            <v>119420 Счет оффшорной компании Istochnic LTD в EUR</v>
          </cell>
        </row>
        <row r="45">
          <cell r="H45" t="str">
            <v>119430</v>
          </cell>
          <cell r="I45" t="str">
            <v>119430 Счет оффшорной компании Istochnic LTD в GBP</v>
          </cell>
        </row>
        <row r="46">
          <cell r="H46" t="str">
            <v>119500</v>
          </cell>
          <cell r="I46" t="str">
            <v>119500 Транзитный счет Источник ЛТД</v>
          </cell>
        </row>
        <row r="47">
          <cell r="H47" t="str">
            <v>Foreig</v>
          </cell>
          <cell r="I47" t="str">
            <v>Foreign Cur.denom. cash on hand &amp; bank</v>
          </cell>
        </row>
        <row r="48">
          <cell r="H48" t="str">
            <v>100100</v>
          </cell>
          <cell r="I48" t="str">
            <v>100100 Касса магазина N1 - транзит.счет(гл.касса-касс.т.)</v>
          </cell>
        </row>
        <row r="49">
          <cell r="H49" t="str">
            <v>100198</v>
          </cell>
          <cell r="I49" t="str">
            <v>100198 Касса магазина Лента-1 (ваучеры)</v>
          </cell>
        </row>
        <row r="50">
          <cell r="H50" t="str">
            <v>100199</v>
          </cell>
          <cell r="I50" t="str">
            <v>100199 Транзитный счет для отчетов касс (снятие) Лента-1</v>
          </cell>
        </row>
        <row r="51">
          <cell r="H51" t="str">
            <v>100200</v>
          </cell>
          <cell r="I51" t="str">
            <v>100200 Касса магазина N2 - транзит.счет(гл.касса-касс.т.)</v>
          </cell>
        </row>
        <row r="52">
          <cell r="H52" t="str">
            <v>100298</v>
          </cell>
          <cell r="I52" t="str">
            <v>100298 Касса магазина Лента-2 (ваучеры)</v>
          </cell>
        </row>
        <row r="53">
          <cell r="H53" t="str">
            <v>100299</v>
          </cell>
          <cell r="I53" t="str">
            <v>100299 Транзитный счет для отчетов касс (снятие) Лента-2</v>
          </cell>
        </row>
        <row r="54">
          <cell r="H54" t="str">
            <v>100300</v>
          </cell>
          <cell r="I54" t="str">
            <v>100300 Касса магазина N3 - транзит.счет(гл.касса-касс.т.)</v>
          </cell>
        </row>
        <row r="55">
          <cell r="H55" t="str">
            <v>100398</v>
          </cell>
          <cell r="I55" t="str">
            <v>100398 Касса магазина Лента-3 (ваучеры)</v>
          </cell>
        </row>
        <row r="56">
          <cell r="H56" t="str">
            <v>100399</v>
          </cell>
          <cell r="I56" t="str">
            <v>100399 Транзитный счет для отчетов касс (снятие) Лента-3</v>
          </cell>
        </row>
        <row r="57">
          <cell r="H57" t="str">
            <v>100400</v>
          </cell>
          <cell r="I57" t="str">
            <v>100400 Касса магазина N4 - транзит.счет(гл.касса-касс.т.)</v>
          </cell>
        </row>
        <row r="58">
          <cell r="H58" t="str">
            <v>100498</v>
          </cell>
          <cell r="I58" t="str">
            <v>100498 Касса магазина Лента-4 (ваучеры)</v>
          </cell>
        </row>
        <row r="59">
          <cell r="H59" t="str">
            <v>100499</v>
          </cell>
          <cell r="I59" t="str">
            <v>100499 Транзитный счет для отчетов касс (снятие) Лента-4</v>
          </cell>
        </row>
        <row r="60">
          <cell r="H60" t="str">
            <v>100500</v>
          </cell>
          <cell r="I60" t="str">
            <v>100500 Касса магазина N5 - транзит.счет(гл.касса-касс.т.)</v>
          </cell>
        </row>
        <row r="61">
          <cell r="H61" t="str">
            <v>100598</v>
          </cell>
          <cell r="I61" t="str">
            <v>100598 Касса магазина Лента-5 (ваучеры)</v>
          </cell>
        </row>
        <row r="62">
          <cell r="H62" t="str">
            <v>100599</v>
          </cell>
          <cell r="I62" t="str">
            <v>100599 Транзитный счет для отчетов касс (снятие) Лента-5</v>
          </cell>
        </row>
        <row r="63">
          <cell r="H63" t="str">
            <v>100600</v>
          </cell>
          <cell r="I63" t="str">
            <v>100600 Касса магазина N6 - транзит.счет(гл.касса-касс.т.)</v>
          </cell>
        </row>
        <row r="64">
          <cell r="H64" t="str">
            <v>100698</v>
          </cell>
          <cell r="I64" t="str">
            <v>100698 Касса магазина Лента-6 (ваучеры)</v>
          </cell>
        </row>
        <row r="65">
          <cell r="H65" t="str">
            <v>100699</v>
          </cell>
          <cell r="I65" t="str">
            <v>100699 Транзитный счет для отчетов касс (снятие) Лента-6</v>
          </cell>
        </row>
        <row r="66">
          <cell r="H66" t="str">
            <v>100700</v>
          </cell>
          <cell r="I66" t="str">
            <v>100700 Касса магазина N7 - транзит.счет(гл.касса-касс.т.)</v>
          </cell>
        </row>
        <row r="67">
          <cell r="H67" t="str">
            <v>100798</v>
          </cell>
          <cell r="I67" t="str">
            <v>100798 Касса магазина Лента-7 (ваучеры)</v>
          </cell>
        </row>
        <row r="68">
          <cell r="H68" t="str">
            <v>100799</v>
          </cell>
          <cell r="I68" t="str">
            <v>100799 Транзитный счет для отчетов касс (снятие) Лента-7</v>
          </cell>
        </row>
        <row r="69">
          <cell r="H69" t="str">
            <v>100800</v>
          </cell>
          <cell r="I69" t="str">
            <v>100800 Касса магазина N8 - транзит.счет(гл.касса-касс.т.)</v>
          </cell>
        </row>
        <row r="70">
          <cell r="H70" t="str">
            <v>100898</v>
          </cell>
          <cell r="I70" t="str">
            <v>100898 Касса магазина Лента-8 (ваучеры)</v>
          </cell>
        </row>
        <row r="71">
          <cell r="H71" t="str">
            <v>100899</v>
          </cell>
          <cell r="I71" t="str">
            <v>100899 Транзитный счет для отчетов касс (снятие) Лента-8</v>
          </cell>
        </row>
        <row r="72">
          <cell r="H72" t="str">
            <v>100900</v>
          </cell>
          <cell r="I72" t="str">
            <v>100900 Касса магазина N9 - транзит.счет(гл.касса-касс.т.)</v>
          </cell>
        </row>
        <row r="73">
          <cell r="H73" t="str">
            <v>100998</v>
          </cell>
          <cell r="I73" t="str">
            <v>100998 Касса магазина Лента-9 (ваучеры)</v>
          </cell>
        </row>
        <row r="74">
          <cell r="H74" t="str">
            <v>100999</v>
          </cell>
          <cell r="I74" t="str">
            <v>100999 Транзитный счет для отчетов касс (снятие) Лента-9</v>
          </cell>
        </row>
        <row r="75">
          <cell r="H75" t="str">
            <v>101000</v>
          </cell>
          <cell r="I75" t="str">
            <v>101000 Касса магазина N10- транзит.счет(гл.касса-касс.т.)</v>
          </cell>
        </row>
        <row r="76">
          <cell r="H76" t="str">
            <v>101098</v>
          </cell>
          <cell r="I76" t="str">
            <v>101098 Касса магазина Лента-10 (ваучеры)</v>
          </cell>
        </row>
        <row r="77">
          <cell r="H77" t="str">
            <v>101099</v>
          </cell>
          <cell r="I77" t="str">
            <v>101099 Транзитный счет для отчетов касс (снятие) Лента-10</v>
          </cell>
        </row>
        <row r="78">
          <cell r="H78" t="str">
            <v>108998</v>
          </cell>
          <cell r="I78" t="str">
            <v>108998 Транзитный счет для продаж по ваучерам(корр)</v>
          </cell>
        </row>
        <row r="79">
          <cell r="H79" t="str">
            <v>109999</v>
          </cell>
          <cell r="I79" t="str">
            <v>109999 Транзитный счет для продаж по кредитным картам</v>
          </cell>
        </row>
        <row r="80">
          <cell r="H80" t="str">
            <v>118010</v>
          </cell>
          <cell r="I80" t="str">
            <v>118010 Тех.счет для входящих платежей по банк.выписке</v>
          </cell>
        </row>
        <row r="81">
          <cell r="H81" t="str">
            <v>118020</v>
          </cell>
          <cell r="I81" t="str">
            <v>118020 Тех.счет для исходящих платежей по банк.выписке</v>
          </cell>
        </row>
        <row r="82">
          <cell r="H82" t="str">
            <v>119300</v>
          </cell>
          <cell r="I82" t="str">
            <v>119300 Транзитные счета банки</v>
          </cell>
        </row>
        <row r="83">
          <cell r="H83" t="str">
            <v>999020</v>
          </cell>
          <cell r="I83" t="str">
            <v>999020 Отчет кассиров: ваучеры</v>
          </cell>
        </row>
        <row r="84">
          <cell r="H84" t="str">
            <v>999200</v>
          </cell>
          <cell r="I84" t="str">
            <v>999200 Тех.перерасчетный счет: инкассация</v>
          </cell>
        </row>
        <row r="85">
          <cell r="H85" t="str">
            <v>999201</v>
          </cell>
          <cell r="I85" t="str">
            <v>999201 Тех.перерасчетный счет: инкассация ПСБ</v>
          </cell>
        </row>
        <row r="86">
          <cell r="H86" t="str">
            <v>999202</v>
          </cell>
          <cell r="I86" t="str">
            <v>999202 Тех.перерасчетный счет: инкассация ББ</v>
          </cell>
        </row>
        <row r="87">
          <cell r="H87" t="str">
            <v>999203</v>
          </cell>
          <cell r="I87" t="str">
            <v>999203 Тех.перерасчетный счет: инкассация СБ</v>
          </cell>
        </row>
        <row r="88">
          <cell r="H88" t="str">
            <v>999204</v>
          </cell>
          <cell r="I88" t="str">
            <v>999204 Тех.перерасчетный счет: инкассация РФ</v>
          </cell>
        </row>
        <row r="89">
          <cell r="H89" t="str">
            <v>999205</v>
          </cell>
          <cell r="I89" t="str">
            <v>999205 Тех.перерасчетный счет: инкассация ММБ</v>
          </cell>
        </row>
        <row r="90">
          <cell r="H90" t="str">
            <v>RR den</v>
          </cell>
          <cell r="I90" t="str">
            <v>RR denominated cash in transit</v>
          </cell>
        </row>
        <row r="91">
          <cell r="H91" t="str">
            <v>100110</v>
          </cell>
          <cell r="I91" t="str">
            <v>100110 Касса магазина N1 в RUB</v>
          </cell>
        </row>
        <row r="92">
          <cell r="H92" t="str">
            <v>100111</v>
          </cell>
          <cell r="I92" t="str">
            <v>100111 Касса магазина Лента-1 (руб.)</v>
          </cell>
        </row>
        <row r="93">
          <cell r="H93" t="str">
            <v>100210</v>
          </cell>
          <cell r="I93" t="str">
            <v>100210 Касса магазина N2 в RUB</v>
          </cell>
        </row>
        <row r="94">
          <cell r="H94" t="str">
            <v>100211</v>
          </cell>
          <cell r="I94" t="str">
            <v>100211 Касса магазина Лента-2 (руб.)</v>
          </cell>
        </row>
        <row r="95">
          <cell r="H95" t="str">
            <v>100220</v>
          </cell>
          <cell r="I95" t="str">
            <v>100220 Касса магазина N2 в USD</v>
          </cell>
        </row>
        <row r="96">
          <cell r="H96" t="str">
            <v>100310</v>
          </cell>
          <cell r="I96" t="str">
            <v>100310 Касса магазина N3 в RUB</v>
          </cell>
        </row>
        <row r="97">
          <cell r="H97" t="str">
            <v>100311</v>
          </cell>
          <cell r="I97" t="str">
            <v>100311 Касса магазина Лента-3 (руб.)</v>
          </cell>
        </row>
        <row r="98">
          <cell r="H98" t="str">
            <v>100410</v>
          </cell>
          <cell r="I98" t="str">
            <v>100410 Касса магазина N4 в RUB</v>
          </cell>
        </row>
        <row r="99">
          <cell r="H99" t="str">
            <v>100411</v>
          </cell>
          <cell r="I99" t="str">
            <v>100411 Касса магазина Лента-4 (руб.)</v>
          </cell>
        </row>
        <row r="100">
          <cell r="H100" t="str">
            <v>100510</v>
          </cell>
          <cell r="I100" t="str">
            <v>100510 Касса магазина N5 в RUB</v>
          </cell>
        </row>
        <row r="101">
          <cell r="H101" t="str">
            <v>100511</v>
          </cell>
          <cell r="I101" t="str">
            <v>100511 Касса магазина Лента-5 (руб.)</v>
          </cell>
        </row>
        <row r="102">
          <cell r="H102" t="str">
            <v>100610</v>
          </cell>
          <cell r="I102" t="str">
            <v>100610 Касса магазина N6 в RUB</v>
          </cell>
        </row>
        <row r="103">
          <cell r="H103" t="str">
            <v>100611</v>
          </cell>
          <cell r="I103" t="str">
            <v>100611 Касса магазина Лента-6 (руб.)</v>
          </cell>
        </row>
        <row r="104">
          <cell r="H104" t="str">
            <v>100710</v>
          </cell>
          <cell r="I104" t="str">
            <v>100710 Касса магазина №7-  в RUB</v>
          </cell>
        </row>
        <row r="105">
          <cell r="H105" t="str">
            <v>100711</v>
          </cell>
          <cell r="I105" t="str">
            <v>100711 Касса магазина Лента-7 (руб.)</v>
          </cell>
        </row>
        <row r="106">
          <cell r="H106" t="str">
            <v>100810</v>
          </cell>
          <cell r="I106" t="str">
            <v>100810 Касса магазина N8 в RUB</v>
          </cell>
        </row>
        <row r="107">
          <cell r="H107" t="str">
            <v>100811</v>
          </cell>
          <cell r="I107" t="str">
            <v>100811 Касса магазина Лента-8 (руб.)</v>
          </cell>
        </row>
        <row r="108">
          <cell r="H108" t="str">
            <v>100910</v>
          </cell>
          <cell r="I108" t="str">
            <v>100910 Касса магазина N9 в RUB</v>
          </cell>
        </row>
        <row r="109">
          <cell r="H109" t="str">
            <v>100911</v>
          </cell>
          <cell r="I109" t="str">
            <v>100911 Касса магазина Лента-9 (руб.)</v>
          </cell>
        </row>
        <row r="110">
          <cell r="H110" t="str">
            <v>101010</v>
          </cell>
          <cell r="I110" t="str">
            <v>101010 Касса№10- в РУБ</v>
          </cell>
        </row>
        <row r="111">
          <cell r="H111" t="str">
            <v>101011</v>
          </cell>
          <cell r="I111" t="str">
            <v>101011 Касса магазина Лента-10 (руб.)</v>
          </cell>
        </row>
        <row r="112">
          <cell r="H112" t="str">
            <v>110101</v>
          </cell>
          <cell r="I112" t="str">
            <v>110101 Пионер Альфабанк RUB 40702810900020001726</v>
          </cell>
        </row>
        <row r="113">
          <cell r="H113" t="str">
            <v>110102</v>
          </cell>
          <cell r="I113" t="str">
            <v>110102 Пионер Балт.Банк RUB 40702810300000016147</v>
          </cell>
        </row>
        <row r="114">
          <cell r="H114" t="str">
            <v>110103</v>
          </cell>
          <cell r="I114" t="str">
            <v>110103 Пионер СитиИнвест RUB 40702810800000000449</v>
          </cell>
        </row>
        <row r="115">
          <cell r="H115" t="str">
            <v>110104</v>
          </cell>
          <cell r="I115" t="str">
            <v>110104 Пионер ПСБ RUB 40702810439000002935</v>
          </cell>
        </row>
        <row r="116">
          <cell r="H116" t="str">
            <v>110204</v>
          </cell>
          <cell r="I116" t="str">
            <v>110204 Факел ПСБ RUB 40702810539000002864</v>
          </cell>
        </row>
        <row r="117">
          <cell r="H117" t="str">
            <v>110303</v>
          </cell>
          <cell r="I117" t="str">
            <v>110303 Эвита ПСБ RUB 40702810639000002887</v>
          </cell>
        </row>
        <row r="118">
          <cell r="H118" t="str">
            <v>110601</v>
          </cell>
          <cell r="I118" t="str">
            <v>110601 ЛЕНТА ПСБ RUB 40702810539000004574</v>
          </cell>
        </row>
        <row r="119">
          <cell r="H119" t="str">
            <v>110602</v>
          </cell>
          <cell r="I119" t="str">
            <v>110602 ЛЕНТА БАЛТ БАНК RUB 40702810700007057107</v>
          </cell>
        </row>
        <row r="120">
          <cell r="H120" t="str">
            <v>110603</v>
          </cell>
          <cell r="I120" t="str">
            <v>110603 ЛЕНТА УРАЛСИБ RUB 40702810722000001757</v>
          </cell>
        </row>
        <row r="121">
          <cell r="H121" t="str">
            <v>110604</v>
          </cell>
          <cell r="I121" t="str">
            <v>110604 ЛЕНТА РАЙФФАЙЗЕН RUB 40702810503000402378</v>
          </cell>
        </row>
        <row r="122">
          <cell r="H122" t="str">
            <v>110610</v>
          </cell>
          <cell r="I122" t="str">
            <v>110610 ЛЕНТА СБЕРБАНК RUB 40702810655000100292</v>
          </cell>
        </row>
        <row r="123">
          <cell r="H123" t="str">
            <v>110611</v>
          </cell>
          <cell r="I123" t="str">
            <v>110611 ЛЕНТА ММБанк RUB 40702810100020454885</v>
          </cell>
        </row>
        <row r="124">
          <cell r="H124" t="str">
            <v>110612</v>
          </cell>
          <cell r="I124" t="str">
            <v>110612 ЛЕНТА БСЖВ RUB 40702810033810000023</v>
          </cell>
        </row>
        <row r="125">
          <cell r="H125" t="str">
            <v>110613</v>
          </cell>
          <cell r="I125" t="str">
            <v>110613 ЛЕНТА Коммерцбанк RUB 40702810300002201341</v>
          </cell>
        </row>
        <row r="126">
          <cell r="H126" t="str">
            <v>110614</v>
          </cell>
          <cell r="I126" t="str">
            <v>110614 ЛЕНТА АБН АМРО Банк RUB 40702810600000015458</v>
          </cell>
        </row>
        <row r="127">
          <cell r="H127" t="str">
            <v>110705</v>
          </cell>
          <cell r="I127" t="str">
            <v>110705 ИСТОЧНИК РАЙФФАЙЗЕНБАНК RUB 40702810203000402377</v>
          </cell>
        </row>
        <row r="128">
          <cell r="H128" t="str">
            <v>110706</v>
          </cell>
          <cell r="I128" t="str">
            <v>110706 ИСТОЧНИК ММБанк RUB 40702810200020457287</v>
          </cell>
        </row>
        <row r="129">
          <cell r="H129" t="str">
            <v>110707</v>
          </cell>
          <cell r="I129" t="str">
            <v>110707 ИСТОЧНИК ПСБ RUB 40702810210239000004764</v>
          </cell>
        </row>
        <row r="130">
          <cell r="H130" t="str">
            <v>111604</v>
          </cell>
          <cell r="I130" t="str">
            <v>111604 ЛЕНТА УРАЛСИБ USD 40702840822000534000</v>
          </cell>
        </row>
        <row r="131">
          <cell r="H131" t="str">
            <v>113601</v>
          </cell>
          <cell r="I131" t="str">
            <v>113601 Лента СБ RUB 42102810155000000005 Депозитный счет</v>
          </cell>
        </row>
        <row r="132">
          <cell r="H132" t="str">
            <v>113602</v>
          </cell>
          <cell r="I132" t="str">
            <v>113602 Спец.счет "Р2" ММБ 30227810800021116315</v>
          </cell>
        </row>
        <row r="133">
          <cell r="H133" t="str">
            <v>113603</v>
          </cell>
          <cell r="I133" t="str">
            <v>113603 Спец.счет "Р2" ММБ 30227810600021119826</v>
          </cell>
        </row>
        <row r="134">
          <cell r="H134" t="str">
            <v>113604</v>
          </cell>
          <cell r="I134" t="str">
            <v>113604 Спец.счет  ММБ 30227810700021159029</v>
          </cell>
        </row>
        <row r="135">
          <cell r="H135" t="str">
            <v>113605</v>
          </cell>
          <cell r="I135" t="str">
            <v>113605 Спец.счет ММБ 30227810800021159042</v>
          </cell>
        </row>
        <row r="136">
          <cell r="H136" t="str">
            <v>113606</v>
          </cell>
          <cell r="I136" t="str">
            <v>113606 ММБ депозитный счет1 4210281050002207572</v>
          </cell>
        </row>
        <row r="137">
          <cell r="H137" t="str">
            <v>999100</v>
          </cell>
          <cell r="I137" t="str">
            <v>999100 Тех.перерасчетный счет: обмен</v>
          </cell>
        </row>
        <row r="138">
          <cell r="H138" t="str">
            <v>999110</v>
          </cell>
          <cell r="I138" t="str">
            <v>999110 Тех.перерасчетный счет: размен</v>
          </cell>
        </row>
        <row r="139">
          <cell r="H139" t="str">
            <v>RR den</v>
          </cell>
          <cell r="I139" t="str">
            <v>RR denom.cash on hand &amp; balances with B</v>
          </cell>
        </row>
        <row r="140">
          <cell r="H140" t="str">
            <v>Cash a</v>
          </cell>
          <cell r="I140" t="str">
            <v>Cash and cash equivalents</v>
          </cell>
        </row>
        <row r="141">
          <cell r="H141" t="str">
            <v>031000</v>
          </cell>
          <cell r="I141" t="str">
            <v>031000 Авансы, выданные на материальные ценности (товары)</v>
          </cell>
        </row>
        <row r="142">
          <cell r="H142" t="str">
            <v>031099</v>
          </cell>
          <cell r="I142" t="str">
            <v>031099 Авансы товары (корр.счет)</v>
          </cell>
        </row>
        <row r="143">
          <cell r="H143" t="str">
            <v>Advanc</v>
          </cell>
          <cell r="I143" t="str">
            <v>Advances to suppliers</v>
          </cell>
        </row>
        <row r="144">
          <cell r="H144" t="str">
            <v>120000</v>
          </cell>
          <cell r="I144" t="str">
            <v>120000 Ссуды сотрудникам</v>
          </cell>
        </row>
        <row r="145">
          <cell r="H145" t="str">
            <v>120010</v>
          </cell>
          <cell r="I145" t="str">
            <v>120010 Займы выданные в рублях</v>
          </cell>
        </row>
        <row r="146">
          <cell r="H146" t="str">
            <v>120020</v>
          </cell>
          <cell r="I146" t="str">
            <v>120020 Займы выданные аффелированным лицам</v>
          </cell>
        </row>
        <row r="147">
          <cell r="H147" t="str">
            <v>120029</v>
          </cell>
          <cell r="I147" t="str">
            <v>120029 Займы выданные аффелированным лицам (корр)</v>
          </cell>
        </row>
        <row r="148">
          <cell r="H148" t="str">
            <v>120040</v>
          </cell>
          <cell r="I148" t="str">
            <v>120040 Денежные средства от займов выданных</v>
          </cell>
        </row>
        <row r="149">
          <cell r="H149" t="str">
            <v>120050</v>
          </cell>
          <cell r="I149" t="str">
            <v>120050 Кредиторская задолжен.Проценты к получению</v>
          </cell>
        </row>
        <row r="150">
          <cell r="H150" t="str">
            <v>120090</v>
          </cell>
          <cell r="I150" t="str">
            <v>120090 Займы выданные (корр.счет)</v>
          </cell>
        </row>
        <row r="151">
          <cell r="H151" t="str">
            <v>120099</v>
          </cell>
          <cell r="I151" t="str">
            <v>120099 Ссуды сотрудникам (корр.счет)</v>
          </cell>
        </row>
        <row r="152">
          <cell r="H152" t="str">
            <v>121000</v>
          </cell>
          <cell r="I152" t="str">
            <v>121000 Ссуды сотрудникам (бух.учет)</v>
          </cell>
        </row>
        <row r="153">
          <cell r="H153" t="str">
            <v>121099</v>
          </cell>
          <cell r="I153" t="str">
            <v>121099 Ссуды сотрудникам (корр.счет) (бух.учет)</v>
          </cell>
        </row>
        <row r="154">
          <cell r="H154" t="str">
            <v xml:space="preserve">Loans </v>
          </cell>
          <cell r="I154" t="str">
            <v>Loans given</v>
          </cell>
        </row>
        <row r="155">
          <cell r="H155" t="str">
            <v>140000</v>
          </cell>
          <cell r="I155" t="str">
            <v>140000 Дебиторская задолжен.(по товарам) внутри страны</v>
          </cell>
        </row>
        <row r="156">
          <cell r="H156" t="str">
            <v>140010</v>
          </cell>
          <cell r="I156" t="str">
            <v>140010 Дебиторская задолженность (по ОС) внутри страны</v>
          </cell>
        </row>
        <row r="157">
          <cell r="H157" t="str">
            <v>140030</v>
          </cell>
          <cell r="I157" t="str">
            <v>140030 Дебиторская задолжен. по выданным ваучерам</v>
          </cell>
        </row>
        <row r="158">
          <cell r="H158" t="str">
            <v>140099</v>
          </cell>
          <cell r="I158" t="str">
            <v>140099 Дебиторская задолжен.товары (коррект.счет)</v>
          </cell>
        </row>
        <row r="159">
          <cell r="H159" t="str">
            <v>141000</v>
          </cell>
          <cell r="I159" t="str">
            <v>141000 Дебиторская задолженность (по товарам) за рубежом</v>
          </cell>
        </row>
        <row r="160">
          <cell r="H160" t="str">
            <v>147000</v>
          </cell>
          <cell r="I160" t="str">
            <v>147000 Дебиторская задолженность покупателей по б/н</v>
          </cell>
        </row>
        <row r="161">
          <cell r="H161" t="str">
            <v>149000</v>
          </cell>
          <cell r="I161" t="str">
            <v>149000 Прочие расчеты по претензиям с сотрудниками</v>
          </cell>
        </row>
        <row r="162">
          <cell r="H162" t="str">
            <v>149010</v>
          </cell>
          <cell r="I162" t="str">
            <v>149010 Прочие дебиторы (учет для военкоматов)</v>
          </cell>
        </row>
        <row r="163">
          <cell r="H163" t="str">
            <v>160005</v>
          </cell>
          <cell r="I163" t="str">
            <v>160005 Расчеты с поставщиками по накопительным скидкам</v>
          </cell>
        </row>
        <row r="164">
          <cell r="H164" t="str">
            <v xml:space="preserve">Trade </v>
          </cell>
          <cell r="I164" t="str">
            <v>Trade receivables</v>
          </cell>
        </row>
        <row r="165">
          <cell r="H165" t="str">
            <v>036000</v>
          </cell>
          <cell r="I165" t="str">
            <v>036000 Авансы, выданные на услуги</v>
          </cell>
        </row>
        <row r="166">
          <cell r="H166" t="str">
            <v>036090</v>
          </cell>
          <cell r="I166" t="str">
            <v>036090 Авансы услуги(корр.счет)</v>
          </cell>
        </row>
        <row r="167">
          <cell r="H167" t="str">
            <v>036099</v>
          </cell>
          <cell r="I167" t="str">
            <v>036099 Авансы услуги (корр.счет)</v>
          </cell>
        </row>
        <row r="168">
          <cell r="H168" t="str">
            <v>036200</v>
          </cell>
          <cell r="I168" t="str">
            <v>036200 Авансы, выданные (реклассификация)</v>
          </cell>
        </row>
        <row r="169">
          <cell r="H169" t="str">
            <v>038000</v>
          </cell>
          <cell r="I169" t="str">
            <v>038000 Авансы, выданные за рубеж (rand)</v>
          </cell>
        </row>
        <row r="170">
          <cell r="H170" t="str">
            <v>038099</v>
          </cell>
          <cell r="I170" t="str">
            <v>038099 Авансы фин.услуги (корр.счет)</v>
          </cell>
        </row>
        <row r="171">
          <cell r="H171" t="str">
            <v>038200</v>
          </cell>
          <cell r="I171" t="str">
            <v>038200 Авансы, выданные аффилированным лицам</v>
          </cell>
        </row>
        <row r="172">
          <cell r="H172" t="str">
            <v>038290</v>
          </cell>
          <cell r="I172" t="str">
            <v>038290 Авансы, выданные аффилированным лицам(КоррСчет)</v>
          </cell>
        </row>
        <row r="173">
          <cell r="H173" t="str">
            <v>039000</v>
          </cell>
          <cell r="I173" t="str">
            <v>039000 Прочие выданные авансы памятные позиции</v>
          </cell>
        </row>
        <row r="174">
          <cell r="H174" t="str">
            <v>039099</v>
          </cell>
          <cell r="I174" t="str">
            <v>039099 Авансы прочие(корр.счет)</v>
          </cell>
        </row>
        <row r="175">
          <cell r="H175" t="str">
            <v>Prepay</v>
          </cell>
          <cell r="I175" t="str">
            <v>Prepayments</v>
          </cell>
        </row>
        <row r="176">
          <cell r="H176" t="str">
            <v>140020</v>
          </cell>
          <cell r="I176" t="str">
            <v>140020 Дебиторская задолжен.(по услугам) внутри страны</v>
          </cell>
        </row>
        <row r="177">
          <cell r="H177" t="str">
            <v>140090</v>
          </cell>
          <cell r="I177" t="str">
            <v>140090 Дебиторская задолженность внутри страны - СРЛ</v>
          </cell>
        </row>
        <row r="178">
          <cell r="H178" t="str">
            <v>141010</v>
          </cell>
          <cell r="I178" t="str">
            <v>141010 Дебиторская задолженность (по ОС) за рубежом</v>
          </cell>
        </row>
        <row r="179">
          <cell r="H179" t="str">
            <v>141020</v>
          </cell>
          <cell r="I179" t="str">
            <v>141020 Дебиторская задолженность (по услугам) за рубежом</v>
          </cell>
        </row>
        <row r="180">
          <cell r="H180" t="str">
            <v>141090</v>
          </cell>
          <cell r="I180" t="str">
            <v>141090 Дебиторская задолженность за рубежом - СРЛ</v>
          </cell>
        </row>
        <row r="181">
          <cell r="H181" t="str">
            <v>141099</v>
          </cell>
          <cell r="I181" t="str">
            <v>141099 Дебиторская задолженн.ОС (коррект.счет)</v>
          </cell>
        </row>
        <row r="182">
          <cell r="H182" t="str">
            <v>142000</v>
          </cell>
          <cell r="I182" t="str">
            <v>142000 Дебиторская задолженностьПоАффилированным лицам</v>
          </cell>
        </row>
        <row r="183">
          <cell r="H183" t="str">
            <v>142010</v>
          </cell>
          <cell r="I183" t="str">
            <v>142010 Прочие потери</v>
          </cell>
        </row>
        <row r="184">
          <cell r="H184" t="str">
            <v>142090</v>
          </cell>
          <cell r="I184" t="str">
            <v>142090 ДебиторскаяЗадолженностьПоАффилированнымЛицам(Корр</v>
          </cell>
        </row>
        <row r="185">
          <cell r="H185" t="str">
            <v>142099</v>
          </cell>
          <cell r="I185" t="str">
            <v>142099 Дебиторская задолжен. - услуги (коррект.счет)</v>
          </cell>
        </row>
        <row r="186">
          <cell r="H186" t="str">
            <v>144000</v>
          </cell>
          <cell r="I186" t="str">
            <v>144000 Дебиторская задолж. подотчетных лиц (недостачи)</v>
          </cell>
        </row>
        <row r="187">
          <cell r="H187" t="str">
            <v>144010</v>
          </cell>
          <cell r="I187" t="str">
            <v>144010 Недостачи и потери от порчи</v>
          </cell>
        </row>
        <row r="188">
          <cell r="H188" t="str">
            <v>144099</v>
          </cell>
          <cell r="I188" t="str">
            <v>144099 Дебиторская задолжен.подотчет.лиц (коррект.счет)</v>
          </cell>
        </row>
        <row r="189">
          <cell r="H189" t="str">
            <v>144100</v>
          </cell>
          <cell r="I189" t="str">
            <v>144100 Дебиторская задолженность (удержание недостач)</v>
          </cell>
        </row>
        <row r="190">
          <cell r="H190" t="str">
            <v>148000</v>
          </cell>
          <cell r="I190" t="str">
            <v>148000 Дебиторская задолженность покупателей через кассы</v>
          </cell>
        </row>
        <row r="191">
          <cell r="H191" t="str">
            <v>149099</v>
          </cell>
          <cell r="I191" t="str">
            <v>149099 Дебиторская задолжен.проч.(ан.покупат., корр.счет)</v>
          </cell>
        </row>
        <row r="192">
          <cell r="H192" t="str">
            <v>165000</v>
          </cell>
          <cell r="I192" t="str">
            <v>165000 Кредиторская задолженность поставщ.фин.услуг</v>
          </cell>
        </row>
        <row r="193">
          <cell r="H193" t="str">
            <v>165099</v>
          </cell>
          <cell r="I193" t="str">
            <v>165099 Кредиторская задолжен.пост.фин.услуг (корр.сч)</v>
          </cell>
        </row>
        <row r="194">
          <cell r="H194" t="str">
            <v xml:space="preserve">Other </v>
          </cell>
          <cell r="I194" t="str">
            <v>Other receivables</v>
          </cell>
        </row>
        <row r="195">
          <cell r="H195" t="str">
            <v>154000</v>
          </cell>
          <cell r="I195" t="str">
            <v>154000 Предварительный НДС по товарам</v>
          </cell>
        </row>
        <row r="196">
          <cell r="H196" t="str">
            <v>154010</v>
          </cell>
          <cell r="I196" t="str">
            <v>154010 Предв.НДС по проч.ТМЦ (сырье, мат.д/собств.исп.)</v>
          </cell>
        </row>
        <row r="197">
          <cell r="H197" t="str">
            <v>154050</v>
          </cell>
          <cell r="I197" t="str">
            <v>154050 Отсроченный входящий налог</v>
          </cell>
        </row>
        <row r="198">
          <cell r="H198" t="str">
            <v>154060</v>
          </cell>
          <cell r="I198" t="str">
            <v>154060 Предварительный НДС по товарам до 2005г.</v>
          </cell>
        </row>
        <row r="199">
          <cell r="H199" t="str">
            <v>154070</v>
          </cell>
          <cell r="I199" t="str">
            <v>154070 Предварительный НДС по ОС до 2005г.</v>
          </cell>
        </row>
        <row r="200">
          <cell r="H200" t="str">
            <v>154080</v>
          </cell>
          <cell r="I200" t="str">
            <v>154080 Предварительный НДС по услуг до 2005г.</v>
          </cell>
        </row>
        <row r="201">
          <cell r="H201" t="str">
            <v>154100</v>
          </cell>
          <cell r="I201" t="str">
            <v>154100 Предварительный НДС по услугам непроизв.характера</v>
          </cell>
        </row>
        <row r="202">
          <cell r="H202" t="str">
            <v>154110</v>
          </cell>
          <cell r="I202" t="str">
            <v>154110 Предварительный НДС по услугам произв.характер</v>
          </cell>
        </row>
        <row r="203">
          <cell r="H203" t="str">
            <v>154200</v>
          </cell>
          <cell r="I203" t="str">
            <v>154200 Предварительный НДС по оборуд.,не треб.монтажа;НМА</v>
          </cell>
        </row>
        <row r="204">
          <cell r="H204" t="str">
            <v>154210</v>
          </cell>
          <cell r="I204" t="str">
            <v>154210 Предварительный НДС по оборуд.,треб.монтажа, услуг</v>
          </cell>
        </row>
        <row r="205">
          <cell r="H205" t="str">
            <v>154220</v>
          </cell>
          <cell r="I205" t="str">
            <v>154220 Предварительный НДС по проч.капитальным вложениям</v>
          </cell>
        </row>
        <row r="206">
          <cell r="H206" t="str">
            <v>154500</v>
          </cell>
          <cell r="I206" t="str">
            <v>154500 Предварительный НДС по товарам</v>
          </cell>
        </row>
        <row r="207">
          <cell r="H207" t="str">
            <v>154510</v>
          </cell>
          <cell r="I207" t="str">
            <v>154510 Предв.НДС по проч.ТМЦ (сырье, мат.д/собств.исп.)</v>
          </cell>
        </row>
        <row r="208">
          <cell r="H208" t="str">
            <v>154520</v>
          </cell>
          <cell r="I208" t="str">
            <v>154520 Предв. НДС по импорту товаров</v>
          </cell>
        </row>
        <row r="209">
          <cell r="H209" t="str">
            <v>154530</v>
          </cell>
          <cell r="I209" t="str">
            <v>154530 Предв.НДС по проч.ТМЦ (для производства)</v>
          </cell>
        </row>
        <row r="210">
          <cell r="H210" t="str">
            <v>154600</v>
          </cell>
          <cell r="I210" t="str">
            <v>154600 Предварительный НДС по услугам непроизв.характера</v>
          </cell>
        </row>
        <row r="211">
          <cell r="H211" t="str">
            <v>154610</v>
          </cell>
          <cell r="I211" t="str">
            <v>154610 Предварительный НДС по услугам произв.характера</v>
          </cell>
        </row>
        <row r="212">
          <cell r="H212" t="str">
            <v>154700</v>
          </cell>
          <cell r="I212" t="str">
            <v>154700 Предварительный НДС по оборуд.,не треб.монтажа;НМА</v>
          </cell>
        </row>
        <row r="213">
          <cell r="H213" t="str">
            <v>154701</v>
          </cell>
          <cell r="I213" t="str">
            <v>154701 Предвар. НДС по оборуд.,не треб.монтажа;НМА(оплач)</v>
          </cell>
        </row>
        <row r="214">
          <cell r="H214" t="str">
            <v>154710</v>
          </cell>
          <cell r="I214" t="str">
            <v>154710 Предварительный НДС по оборуд.,треб.монтажа; услуг</v>
          </cell>
        </row>
        <row r="215">
          <cell r="H215" t="str">
            <v>154711</v>
          </cell>
          <cell r="I215" t="str">
            <v>154711 Предвар. НДС по оборуд.,треб.монтажа; услуг(оплач)</v>
          </cell>
        </row>
        <row r="216">
          <cell r="H216" t="str">
            <v>154720</v>
          </cell>
          <cell r="I216" t="str">
            <v>154720 Предварительный НДС по проч.капитальным вложениям</v>
          </cell>
        </row>
        <row r="217">
          <cell r="H217" t="str">
            <v>154721</v>
          </cell>
          <cell r="I217" t="str">
            <v>154721 Предвар. НДС по проч.капитальным вложениям (Оплач)</v>
          </cell>
        </row>
        <row r="218">
          <cell r="H218" t="str">
            <v>154730</v>
          </cell>
          <cell r="I218" t="str">
            <v>154730 Предв.НДС по импорту ОС, оборудования (оприх)</v>
          </cell>
        </row>
        <row r="219">
          <cell r="H219" t="str">
            <v>154731</v>
          </cell>
          <cell r="I219" t="str">
            <v>154731 Предв.НДС по импорту ОС, оборудования (оплач)</v>
          </cell>
        </row>
        <row r="220">
          <cell r="H220" t="str">
            <v>154900</v>
          </cell>
          <cell r="I220" t="str">
            <v>154900 Перенос входящего НДС с 2004 г.</v>
          </cell>
        </row>
        <row r="221">
          <cell r="H221" t="str">
            <v>Recove</v>
          </cell>
          <cell r="I221" t="str">
            <v>Recoverable VAT</v>
          </cell>
        </row>
        <row r="222">
          <cell r="H222" t="str">
            <v>Accoun</v>
          </cell>
          <cell r="I222" t="str">
            <v>Accounts receivable and prepayments</v>
          </cell>
        </row>
        <row r="223">
          <cell r="H223" t="str">
            <v>792000</v>
          </cell>
          <cell r="I223" t="str">
            <v>792000 Готовая продукция</v>
          </cell>
        </row>
        <row r="224">
          <cell r="H224" t="str">
            <v>Finish</v>
          </cell>
          <cell r="I224" t="str">
            <v>Finished goods (Own production)</v>
          </cell>
        </row>
        <row r="225">
          <cell r="H225" t="str">
            <v>409000</v>
          </cell>
          <cell r="I225" t="str">
            <v>409000 Коррекция  склада пр-ва</v>
          </cell>
        </row>
        <row r="226">
          <cell r="H226" t="str">
            <v>790000</v>
          </cell>
          <cell r="I226" t="str">
            <v>790000 Сырье</v>
          </cell>
        </row>
        <row r="227">
          <cell r="H227" t="str">
            <v>790100</v>
          </cell>
          <cell r="I227" t="str">
            <v>790100 Материально-производственные запасы</v>
          </cell>
        </row>
        <row r="228">
          <cell r="H228" t="str">
            <v>Raw ma</v>
          </cell>
          <cell r="I228" t="str">
            <v>Raw materials in WIP</v>
          </cell>
        </row>
        <row r="229">
          <cell r="H229" t="str">
            <v>108100</v>
          </cell>
          <cell r="I229" t="str">
            <v>108100 Специальные бланки</v>
          </cell>
        </row>
        <row r="230">
          <cell r="H230" t="str">
            <v>300000</v>
          </cell>
          <cell r="I230" t="str">
            <v>300000 Товары FOOD</v>
          </cell>
        </row>
        <row r="231">
          <cell r="H231" t="str">
            <v>300010</v>
          </cell>
          <cell r="I231" t="str">
            <v>300010 Товары NON-FOOD</v>
          </cell>
        </row>
        <row r="232">
          <cell r="H232" t="str">
            <v>301040</v>
          </cell>
          <cell r="I232" t="str">
            <v>301040 Упаковочные материалы</v>
          </cell>
        </row>
        <row r="233">
          <cell r="H233" t="str">
            <v>Resale</v>
          </cell>
          <cell r="I233" t="str">
            <v>Resale stock</v>
          </cell>
        </row>
        <row r="234">
          <cell r="H234" t="str">
            <v>176300</v>
          </cell>
          <cell r="I234" t="str">
            <v>176300 Начисления резерва ПИ</v>
          </cell>
        </row>
        <row r="235">
          <cell r="H235" t="str">
            <v>176310</v>
          </cell>
          <cell r="I235" t="str">
            <v>176310 Списание по ПИ (излишки)</v>
          </cell>
        </row>
        <row r="236">
          <cell r="H236" t="str">
            <v>176320</v>
          </cell>
          <cell r="I236" t="str">
            <v>176320 Списание по ПИ (недостачи)</v>
          </cell>
        </row>
        <row r="237">
          <cell r="H237" t="str">
            <v>536005</v>
          </cell>
          <cell r="I237" t="str">
            <v>536005 Доначисление резерва ПИ по бух.учету</v>
          </cell>
        </row>
        <row r="238">
          <cell r="H238" t="str">
            <v xml:space="preserve">Stock </v>
          </cell>
          <cell r="I238" t="str">
            <v>Stock provision</v>
          </cell>
        </row>
        <row r="239">
          <cell r="H239" t="str">
            <v>Invent</v>
          </cell>
          <cell r="I239" t="str">
            <v>Inventories</v>
          </cell>
        </row>
        <row r="240">
          <cell r="H240" t="str">
            <v>098000</v>
          </cell>
          <cell r="I240" t="str">
            <v>098000 Расходы будущих периодов</v>
          </cell>
        </row>
        <row r="241">
          <cell r="H241" t="str">
            <v>098099</v>
          </cell>
          <cell r="I241" t="str">
            <v>098099 Расходы буд.периодов(корр.счет)</v>
          </cell>
        </row>
        <row r="242">
          <cell r="H242" t="str">
            <v>176420</v>
          </cell>
          <cell r="I242" t="str">
            <v>176420 Расходы будущих периодов</v>
          </cell>
        </row>
        <row r="243">
          <cell r="H243" t="str">
            <v>176430</v>
          </cell>
          <cell r="I243" t="str">
            <v>176430 Расходы будущих периодов по страхованию</v>
          </cell>
        </row>
        <row r="244">
          <cell r="H244" t="str">
            <v>176440</v>
          </cell>
          <cell r="I244" t="str">
            <v>176440 Расходы будущих периодов (проездные документы)</v>
          </cell>
        </row>
        <row r="245">
          <cell r="H245" t="str">
            <v>Future</v>
          </cell>
          <cell r="I245" t="str">
            <v>Future periods expenses</v>
          </cell>
        </row>
        <row r="246">
          <cell r="H246" t="str">
            <v xml:space="preserve">Other </v>
          </cell>
          <cell r="I246" t="str">
            <v>Other current assets</v>
          </cell>
        </row>
        <row r="247">
          <cell r="H247" t="str">
            <v>025400</v>
          </cell>
          <cell r="I247" t="str">
            <v>025400 Запас - компьюторные  программыОтклонение</v>
          </cell>
        </row>
        <row r="248">
          <cell r="H248" t="str">
            <v>025450</v>
          </cell>
          <cell r="I248" t="str">
            <v>025450 Переоценка- класс оценки 201Отклонение</v>
          </cell>
        </row>
        <row r="249">
          <cell r="H249" t="str">
            <v>025500</v>
          </cell>
          <cell r="I249" t="str">
            <v>025500 Запас - класс оценки 202Отклонение</v>
          </cell>
        </row>
        <row r="250">
          <cell r="H250" t="str">
            <v>025550</v>
          </cell>
          <cell r="I250" t="str">
            <v>025550 Переоценка- класс оценки 202Отклонение</v>
          </cell>
        </row>
        <row r="251">
          <cell r="H251" t="str">
            <v>Intang</v>
          </cell>
          <cell r="I251" t="str">
            <v>Intangible assets - cost</v>
          </cell>
        </row>
        <row r="252">
          <cell r="H252" t="str">
            <v>025410</v>
          </cell>
          <cell r="I252" t="str">
            <v>025410 Накопл.амортизация - комп.прогр.Отклонение</v>
          </cell>
        </row>
        <row r="253">
          <cell r="H253" t="str">
            <v>025510</v>
          </cell>
          <cell r="I253" t="str">
            <v>025510 Накопл.амортизация - класс оценки 202Отклонение</v>
          </cell>
        </row>
        <row r="254">
          <cell r="H254" t="str">
            <v>Intang</v>
          </cell>
          <cell r="I254" t="str">
            <v>Intangible assets - depreciation</v>
          </cell>
        </row>
        <row r="255">
          <cell r="H255" t="str">
            <v>Intang</v>
          </cell>
          <cell r="I255" t="str">
            <v>Intangible assets</v>
          </cell>
        </row>
        <row r="256">
          <cell r="H256" t="str">
            <v>025100</v>
          </cell>
          <cell r="I256" t="str">
            <v>025100 Здания Управленческий</v>
          </cell>
        </row>
        <row r="257">
          <cell r="H257" t="str">
            <v>025150</v>
          </cell>
          <cell r="I257" t="str">
            <v>025150 Переоценка зданий Управленческий</v>
          </cell>
        </row>
        <row r="258">
          <cell r="H258" t="str">
            <v>Buildi</v>
          </cell>
          <cell r="I258" t="str">
            <v>Buildings - cost</v>
          </cell>
        </row>
        <row r="259">
          <cell r="H259" t="str">
            <v>025110</v>
          </cell>
          <cell r="I259" t="str">
            <v>025110 Накопл.амортизация зданияОтклонение</v>
          </cell>
        </row>
        <row r="260">
          <cell r="H260" t="str">
            <v>Buildi</v>
          </cell>
          <cell r="I260" t="str">
            <v>Buildings - depreciation</v>
          </cell>
        </row>
        <row r="261">
          <cell r="H261" t="str">
            <v>025900</v>
          </cell>
          <cell r="I261" t="str">
            <v>025900 Земельные участки Отклонение</v>
          </cell>
        </row>
        <row r="262">
          <cell r="H262" t="str">
            <v>025950</v>
          </cell>
          <cell r="I262" t="str">
            <v>025950 Переоценка земельных участков Отклонение</v>
          </cell>
        </row>
        <row r="263">
          <cell r="H263" t="str">
            <v>Land -</v>
          </cell>
          <cell r="I263" t="str">
            <v>Land - cost</v>
          </cell>
        </row>
        <row r="264">
          <cell r="H264" t="str">
            <v>025200</v>
          </cell>
          <cell r="I264" t="str">
            <v>025200 Оборудование отклонение</v>
          </cell>
        </row>
        <row r="265">
          <cell r="H265" t="str">
            <v>025250</v>
          </cell>
          <cell r="I265" t="str">
            <v>025250 Переоценка оборудования Отклонение</v>
          </cell>
        </row>
        <row r="266">
          <cell r="H266" t="str">
            <v>025300</v>
          </cell>
          <cell r="I266" t="str">
            <v>025300 Производственное оборудование отклонение</v>
          </cell>
        </row>
        <row r="267">
          <cell r="H267" t="str">
            <v>025350</v>
          </cell>
          <cell r="I267" t="str">
            <v>025350 Переоценка производственногоОборудованияОтклонение</v>
          </cell>
        </row>
        <row r="268">
          <cell r="H268" t="str">
            <v>025600</v>
          </cell>
          <cell r="I268" t="str">
            <v>025600 Запас - класс оценки 203 Отклонение</v>
          </cell>
        </row>
        <row r="269">
          <cell r="H269" t="str">
            <v>025650</v>
          </cell>
          <cell r="I269" t="str">
            <v>025650 Переоценка- класс оценки 203Отклонение</v>
          </cell>
        </row>
        <row r="270">
          <cell r="H270" t="str">
            <v>Machin</v>
          </cell>
          <cell r="I270" t="str">
            <v>Machinery and equipment - cost</v>
          </cell>
        </row>
        <row r="271">
          <cell r="H271" t="str">
            <v>025210</v>
          </cell>
          <cell r="I271" t="str">
            <v>025210 Накопл.амортизация  оборудования отклонение</v>
          </cell>
        </row>
        <row r="272">
          <cell r="H272" t="str">
            <v>025310</v>
          </cell>
          <cell r="I272" t="str">
            <v>025310 Накопл.амортизация производОборудованияОтклонение</v>
          </cell>
        </row>
        <row r="273">
          <cell r="H273" t="str">
            <v>025610</v>
          </cell>
          <cell r="I273" t="str">
            <v>025610 Накопл.амортизация - класс оценки 203Отклонение</v>
          </cell>
        </row>
        <row r="274">
          <cell r="H274" t="str">
            <v>Machin</v>
          </cell>
          <cell r="I274" t="str">
            <v>Machinery and equipment - depreciation</v>
          </cell>
        </row>
        <row r="275">
          <cell r="H275" t="str">
            <v>176350</v>
          </cell>
          <cell r="I275" t="str">
            <v>176350 Начисления резерва по списанию ОС</v>
          </cell>
        </row>
        <row r="276">
          <cell r="H276" t="str">
            <v>Provis</v>
          </cell>
          <cell r="I276" t="str">
            <v>Provision for FA</v>
          </cell>
        </row>
        <row r="277">
          <cell r="H277" t="str">
            <v>Proper</v>
          </cell>
          <cell r="I277" t="str">
            <v>Property plant and equipment</v>
          </cell>
        </row>
        <row r="278">
          <cell r="H278" t="str">
            <v>000926</v>
          </cell>
          <cell r="I278" t="str">
            <v>000926 ПМ/ПС дебитовый счет поступления ОС</v>
          </cell>
        </row>
        <row r="279">
          <cell r="H279" t="str">
            <v>025700</v>
          </cell>
          <cell r="I279" t="str">
            <v>025700 НКС 800 Управленческий</v>
          </cell>
        </row>
        <row r="280">
          <cell r="H280" t="str">
            <v>025710</v>
          </cell>
          <cell r="I280" t="str">
            <v>025710 НКС 803 класс отклонение</v>
          </cell>
        </row>
        <row r="281">
          <cell r="H281" t="str">
            <v>025720</v>
          </cell>
          <cell r="I281" t="str">
            <v>025720 НКС 802 Управленческий</v>
          </cell>
        </row>
        <row r="282">
          <cell r="H282" t="str">
            <v>025730</v>
          </cell>
          <cell r="I282" t="str">
            <v>025730 НКС 805 Управленческий</v>
          </cell>
        </row>
        <row r="283">
          <cell r="H283" t="str">
            <v>025740</v>
          </cell>
          <cell r="I283" t="str">
            <v>025740 НКС 804 Управленческий</v>
          </cell>
        </row>
        <row r="284">
          <cell r="H284" t="str">
            <v>025750</v>
          </cell>
          <cell r="I284" t="str">
            <v>025750 НКС 801 Управленческий</v>
          </cell>
        </row>
        <row r="285">
          <cell r="H285" t="str">
            <v>025760</v>
          </cell>
          <cell r="I285" t="str">
            <v>025760 НКС 806 Управленческий</v>
          </cell>
        </row>
        <row r="286">
          <cell r="H286" t="str">
            <v>025770</v>
          </cell>
          <cell r="I286" t="str">
            <v>025770 НКС 807 Управленческий</v>
          </cell>
        </row>
        <row r="287">
          <cell r="H287" t="str">
            <v>025800</v>
          </cell>
          <cell r="I287" t="str">
            <v>025800 Финансовые вложения Управленческий учет</v>
          </cell>
        </row>
        <row r="288">
          <cell r="H288" t="str">
            <v>025850</v>
          </cell>
          <cell r="I288" t="str">
            <v>025850 ПереоцНКС Отклонение</v>
          </cell>
        </row>
        <row r="289">
          <cell r="H289" t="str">
            <v>180010</v>
          </cell>
          <cell r="I289" t="str">
            <v>180010 Краткосрочные фин.вложения (Ist.)</v>
          </cell>
        </row>
        <row r="290">
          <cell r="H290" t="str">
            <v>Assets</v>
          </cell>
          <cell r="I290" t="str">
            <v>Assets under construction - cost</v>
          </cell>
        </row>
        <row r="291">
          <cell r="H291" t="str">
            <v>Assets</v>
          </cell>
          <cell r="I291" t="str">
            <v>Assets under construction</v>
          </cell>
        </row>
        <row r="292">
          <cell r="H292" t="str">
            <v>034000</v>
          </cell>
          <cell r="I292" t="str">
            <v>034000 Авансы, выданные на закупку, монтаж осн.средств</v>
          </cell>
        </row>
        <row r="293">
          <cell r="H293" t="str">
            <v>034090</v>
          </cell>
          <cell r="I293" t="str">
            <v>034090 Авансы ОС(корр.счет)</v>
          </cell>
        </row>
        <row r="294">
          <cell r="H294" t="str">
            <v>035000</v>
          </cell>
          <cell r="I294" t="str">
            <v>035000 Авансы на закупку ОС</v>
          </cell>
        </row>
        <row r="295">
          <cell r="H295" t="str">
            <v>035099</v>
          </cell>
          <cell r="I295" t="str">
            <v>035099 Авансы ОС (корр.счет)</v>
          </cell>
        </row>
        <row r="296">
          <cell r="H296" t="str">
            <v>160090</v>
          </cell>
          <cell r="I296" t="str">
            <v>160090 Кредиторская задолженность внутри страны - СРЛ</v>
          </cell>
        </row>
        <row r="297">
          <cell r="H297" t="str">
            <v>161090</v>
          </cell>
          <cell r="I297" t="str">
            <v>161090 Кредиторская задолженность за рубежом - СРЛ</v>
          </cell>
        </row>
        <row r="298">
          <cell r="H298" t="str">
            <v>Capita</v>
          </cell>
          <cell r="I298" t="str">
            <v>Capital prepayments</v>
          </cell>
        </row>
        <row r="299">
          <cell r="H299" t="str">
            <v>Prepay</v>
          </cell>
          <cell r="I299" t="str">
            <v>Prepayments for construstion</v>
          </cell>
        </row>
        <row r="300">
          <cell r="H300" t="str">
            <v>ASSETS</v>
          </cell>
          <cell r="I300" t="str">
            <v>ASSETS</v>
          </cell>
        </row>
        <row r="301">
          <cell r="H301" t="str">
            <v>LIABIL</v>
          </cell>
          <cell r="I301" t="str">
            <v>LIABILITIES</v>
          </cell>
        </row>
        <row r="302">
          <cell r="H302" t="str">
            <v>108999</v>
          </cell>
          <cell r="I302" t="str">
            <v>108999 Транзитный счет для продаж по ваучерам</v>
          </cell>
        </row>
        <row r="303">
          <cell r="H303" t="str">
            <v>140210</v>
          </cell>
          <cell r="I303" t="str">
            <v>140210 НДС по авансам полученным</v>
          </cell>
        </row>
        <row r="304">
          <cell r="H304" t="str">
            <v>149090</v>
          </cell>
          <cell r="I304" t="str">
            <v>149090 Расчеты по накопительной скидке с покупателями</v>
          </cell>
        </row>
        <row r="305">
          <cell r="H305" t="str">
            <v>160020</v>
          </cell>
          <cell r="I305" t="str">
            <v>160020 Кредиторская задолжен.(по услугам) внутри страны</v>
          </cell>
        </row>
        <row r="306">
          <cell r="H306" t="str">
            <v>160022</v>
          </cell>
          <cell r="I306" t="str">
            <v>160022 Расчеты по страхованию в руб.</v>
          </cell>
        </row>
        <row r="307">
          <cell r="H307" t="str">
            <v>160200</v>
          </cell>
          <cell r="I307" t="str">
            <v>160200 Денежные средства от поставщиков услуг</v>
          </cell>
        </row>
        <row r="308">
          <cell r="H308" t="str">
            <v>161020</v>
          </cell>
          <cell r="I308" t="str">
            <v>161020 Кредиторская задолженность (по услугам) за рубежом</v>
          </cell>
        </row>
        <row r="309">
          <cell r="H309" t="str">
            <v>161030</v>
          </cell>
          <cell r="I309" t="str">
            <v>161030 Кредиторская задолж. (по усл.) за рубежом (Ist.)</v>
          </cell>
        </row>
        <row r="310">
          <cell r="H310" t="str">
            <v>161080</v>
          </cell>
          <cell r="I310" t="str">
            <v>161080 Кредиторская задолжен.(корр.счет)(Istochnic)</v>
          </cell>
        </row>
        <row r="311">
          <cell r="H311" t="str">
            <v>162000</v>
          </cell>
          <cell r="I311" t="str">
            <v>162000 Кредиторская задолженность за услуги (rand)</v>
          </cell>
        </row>
        <row r="312">
          <cell r="H312" t="str">
            <v>162099</v>
          </cell>
          <cell r="I312" t="str">
            <v>162099 Кредиторская задолженность - услуги (корр.счет)</v>
          </cell>
        </row>
        <row r="313">
          <cell r="H313" t="str">
            <v>162100</v>
          </cell>
          <cell r="I313" t="str">
            <v>162100 КредиторскаяЗадолженностьПоАффилированнымЛицам</v>
          </cell>
        </row>
        <row r="314">
          <cell r="H314" t="str">
            <v>162200</v>
          </cell>
          <cell r="I314" t="str">
            <v>162200 Кредиторская задолженность  за рубежом (rand)</v>
          </cell>
        </row>
        <row r="315">
          <cell r="H315" t="str">
            <v>162300</v>
          </cell>
          <cell r="I315" t="str">
            <v>162300 Дебиторская задолженность  за рубежом (rand)</v>
          </cell>
        </row>
        <row r="316">
          <cell r="H316" t="str">
            <v>162900</v>
          </cell>
          <cell r="I316" t="str">
            <v>162900 КредитЗадолженностьПоАффилированнымЛицам(Кор.счет)</v>
          </cell>
        </row>
        <row r="317">
          <cell r="H317" t="str">
            <v>163000</v>
          </cell>
          <cell r="I317" t="str">
            <v>163000 Расчеты по договорам подряда с физ.лицами</v>
          </cell>
        </row>
        <row r="318">
          <cell r="H318" t="str">
            <v>163140</v>
          </cell>
          <cell r="I318" t="str">
            <v>163140 Расчеты по договорам подряда с физ. лицами (у)</v>
          </cell>
        </row>
        <row r="319">
          <cell r="H319" t="str">
            <v>164000</v>
          </cell>
          <cell r="I319" t="str">
            <v>164000 Кредиторская задолженность подотчетных лиц</v>
          </cell>
        </row>
        <row r="320">
          <cell r="H320" t="str">
            <v>164010</v>
          </cell>
          <cell r="I320" t="str">
            <v>164010 Депонированные суммы RUR</v>
          </cell>
        </row>
        <row r="321">
          <cell r="H321" t="str">
            <v>164011</v>
          </cell>
          <cell r="I321" t="str">
            <v>164011 Депонированные суммы Лента</v>
          </cell>
        </row>
        <row r="322">
          <cell r="H322" t="str">
            <v>164099</v>
          </cell>
          <cell r="I322" t="str">
            <v>164099 Кредиторская задолжен.подотчет.лиц (коррект.счет)</v>
          </cell>
        </row>
        <row r="323">
          <cell r="H323" t="str">
            <v>164100</v>
          </cell>
          <cell r="I323" t="str">
            <v>164100 Кредиторская задолженность по обучению</v>
          </cell>
        </row>
        <row r="324">
          <cell r="H324" t="str">
            <v>164110</v>
          </cell>
          <cell r="I324" t="str">
            <v>164110 Кредиторская задолженность штраф за неправ терм. ч</v>
          </cell>
        </row>
        <row r="325">
          <cell r="H325" t="str">
            <v>164120</v>
          </cell>
          <cell r="I325" t="str">
            <v>164120 Кредиторская задолженность по путевкам</v>
          </cell>
        </row>
        <row r="326">
          <cell r="H326" t="str">
            <v>164130</v>
          </cell>
          <cell r="I326" t="str">
            <v>164130 Кредиторская задолженность по исполн. листам</v>
          </cell>
        </row>
        <row r="327">
          <cell r="H327" t="str">
            <v>164135</v>
          </cell>
          <cell r="I327" t="str">
            <v>164135 Задолженность по выплатам за воен. сборы</v>
          </cell>
        </row>
        <row r="328">
          <cell r="H328" t="str">
            <v>164140</v>
          </cell>
          <cell r="I328" t="str">
            <v>164140 Кредиторская задолженность подотчетных лиц (у)</v>
          </cell>
        </row>
        <row r="329">
          <cell r="H329" t="str">
            <v>164150</v>
          </cell>
          <cell r="I329" t="str">
            <v>164150 Прочие расчеты с сотрудниками</v>
          </cell>
        </row>
        <row r="330">
          <cell r="H330" t="str">
            <v>169000</v>
          </cell>
          <cell r="I330" t="str">
            <v>169000 Кредиторская задолжен.проч.(искусств.пост.и покуп)</v>
          </cell>
        </row>
        <row r="331">
          <cell r="H331" t="str">
            <v>169099</v>
          </cell>
          <cell r="I331" t="str">
            <v>169099 Кредиторская задолжен.пр.(иск.постав., корр.счет)</v>
          </cell>
        </row>
        <row r="332">
          <cell r="H332" t="str">
            <v>176000</v>
          </cell>
          <cell r="I332" t="str">
            <v>176000 Заработная плата к выплате</v>
          </cell>
        </row>
        <row r="333">
          <cell r="H333" t="str">
            <v>176010</v>
          </cell>
          <cell r="I333" t="str">
            <v>176010 Заработная плата к выплате (бух.учет)</v>
          </cell>
        </row>
        <row r="334">
          <cell r="H334" t="str">
            <v>176400</v>
          </cell>
          <cell r="I334" t="str">
            <v>176400 Начисления резервов по работам,услугам</v>
          </cell>
        </row>
        <row r="335">
          <cell r="H335" t="str">
            <v>176405</v>
          </cell>
          <cell r="I335" t="str">
            <v>176405 Начисления резервов по рем.фонду</v>
          </cell>
        </row>
        <row r="336">
          <cell r="H336" t="str">
            <v>176410</v>
          </cell>
          <cell r="I336" t="str">
            <v>176410 Начисления резервов отпускам пред.периода</v>
          </cell>
        </row>
        <row r="337">
          <cell r="H337" t="str">
            <v>176999</v>
          </cell>
          <cell r="I337" t="str">
            <v>176999 Начисленные затраты  (корр.счет)</v>
          </cell>
        </row>
        <row r="338">
          <cell r="H338" t="str">
            <v>191001</v>
          </cell>
          <cell r="I338" t="str">
            <v>191001 Перерасчет ПМ/ПС - услуги</v>
          </cell>
        </row>
        <row r="339">
          <cell r="H339" t="str">
            <v>191002</v>
          </cell>
          <cell r="I339" t="str">
            <v>191002 Перерасчет ПМ/ПС - услуги</v>
          </cell>
        </row>
        <row r="340">
          <cell r="H340" t="str">
            <v>191003</v>
          </cell>
          <cell r="I340" t="str">
            <v>191003 ПМ/ПС по МПЗ не для продажи</v>
          </cell>
        </row>
        <row r="341">
          <cell r="H341" t="str">
            <v>191099</v>
          </cell>
          <cell r="I341" t="str">
            <v>191099 Перерасчет ПМ/ПС - корректировочный счет</v>
          </cell>
        </row>
        <row r="342">
          <cell r="H342" t="str">
            <v>192000</v>
          </cell>
          <cell r="I342" t="str">
            <v>192000 Перерасчет ПМ/ПС - транспорт</v>
          </cell>
        </row>
        <row r="343">
          <cell r="H343" t="str">
            <v>193000</v>
          </cell>
          <cell r="I343" t="str">
            <v>193000 Перерасчет ПМ/ПС - таможня</v>
          </cell>
        </row>
        <row r="344">
          <cell r="H344" t="str">
            <v>280520</v>
          </cell>
          <cell r="I344" t="str">
            <v>280520 Д/ср от  поставщиков услуг</v>
          </cell>
        </row>
        <row r="345">
          <cell r="H345" t="str">
            <v>Accrue</v>
          </cell>
          <cell r="I345" t="str">
            <v>Accrued liabilities and other creditors</v>
          </cell>
        </row>
        <row r="346">
          <cell r="H346" t="str">
            <v>160010</v>
          </cell>
          <cell r="I346" t="str">
            <v>160010 Кредиторская задолженность (по ОС) внутри страны</v>
          </cell>
        </row>
        <row r="347">
          <cell r="H347" t="str">
            <v>161010</v>
          </cell>
          <cell r="I347" t="str">
            <v>161010 Кредиторская задолженность (по ОС) (Istochnic Ltd)</v>
          </cell>
        </row>
        <row r="348">
          <cell r="H348" t="str">
            <v>161040</v>
          </cell>
          <cell r="I348" t="str">
            <v>161040 Кредиторская задолженность (по ОС импорт)</v>
          </cell>
        </row>
        <row r="349">
          <cell r="H349" t="str">
            <v>161088</v>
          </cell>
          <cell r="I349" t="str">
            <v>161088 Кредиторская задолжен.ОС (корр.счет)(Istochnic Ltd</v>
          </cell>
        </row>
        <row r="350">
          <cell r="H350" t="str">
            <v>161099</v>
          </cell>
          <cell r="I350" t="str">
            <v>161099 Кредиторская задолжен.ОС (корр.счет)</v>
          </cell>
        </row>
        <row r="351">
          <cell r="H351" t="str">
            <v>Payabl</v>
          </cell>
          <cell r="I351" t="str">
            <v>Payables for purch.property, plant&amp;eq</v>
          </cell>
        </row>
        <row r="352">
          <cell r="H352" t="str">
            <v>176100</v>
          </cell>
          <cell r="I352" t="str">
            <v>176100 Прочие налоги</v>
          </cell>
        </row>
        <row r="353">
          <cell r="H353" t="str">
            <v>176200</v>
          </cell>
          <cell r="I353" t="str">
            <v>176200 ЕСН</v>
          </cell>
        </row>
        <row r="354">
          <cell r="H354" t="str">
            <v>177010</v>
          </cell>
          <cell r="I354" t="str">
            <v>177010 НДФЛ</v>
          </cell>
        </row>
        <row r="355">
          <cell r="H355" t="str">
            <v>Person</v>
          </cell>
          <cell r="I355" t="str">
            <v>Personal income tax</v>
          </cell>
        </row>
        <row r="356">
          <cell r="H356" t="str">
            <v>177020</v>
          </cell>
          <cell r="I356" t="str">
            <v>177020 Пособия соцстраха</v>
          </cell>
        </row>
        <row r="357">
          <cell r="H357" t="str">
            <v>177030</v>
          </cell>
          <cell r="I357" t="str">
            <v>177030 ЕСН  ФБ</v>
          </cell>
        </row>
        <row r="358">
          <cell r="H358" t="str">
            <v>177040</v>
          </cell>
          <cell r="I358" t="str">
            <v>177040 Страховая часть трудовой пенсии</v>
          </cell>
        </row>
        <row r="359">
          <cell r="H359" t="str">
            <v>177050</v>
          </cell>
          <cell r="I359" t="str">
            <v>177050 Накопительная часть трудовой пенсии</v>
          </cell>
        </row>
        <row r="360">
          <cell r="H360" t="str">
            <v>177060</v>
          </cell>
          <cell r="I360" t="str">
            <v>177060 Фед. Фонд обязательного медицинского страхования</v>
          </cell>
        </row>
        <row r="361">
          <cell r="H361" t="str">
            <v>177070</v>
          </cell>
          <cell r="I361" t="str">
            <v>177070 Террит. фонд обязательного мед. страхования</v>
          </cell>
        </row>
        <row r="362">
          <cell r="H362" t="str">
            <v>177080</v>
          </cell>
          <cell r="I362" t="str">
            <v>177080 Взносы на ССН Сл. на пр-ве</v>
          </cell>
        </row>
        <row r="363">
          <cell r="H363" t="str">
            <v>177099</v>
          </cell>
          <cell r="I363" t="str">
            <v>177099 Кредиторская задолжен.перед бюджетом(коррект.счет)</v>
          </cell>
        </row>
        <row r="364">
          <cell r="H364" t="str">
            <v>Social</v>
          </cell>
          <cell r="I364" t="str">
            <v>Social Taxes</v>
          </cell>
        </row>
        <row r="365">
          <cell r="H365" t="str">
            <v>177100</v>
          </cell>
          <cell r="I365" t="str">
            <v>177100 Расчеты по налогу на прибыль</v>
          </cell>
        </row>
        <row r="366">
          <cell r="H366" t="str">
            <v>177110</v>
          </cell>
          <cell r="I366" t="str">
            <v>177110 Расчеты по транспортному налогу</v>
          </cell>
        </row>
        <row r="367">
          <cell r="H367" t="str">
            <v>177120</v>
          </cell>
          <cell r="I367" t="str">
            <v>177120 Расчеты по налогу на имущество</v>
          </cell>
        </row>
        <row r="368">
          <cell r="H368" t="str">
            <v>177130</v>
          </cell>
          <cell r="I368" t="str">
            <v>177130 Расчеты по налогу на землю</v>
          </cell>
        </row>
        <row r="369">
          <cell r="H369" t="str">
            <v>177140</v>
          </cell>
          <cell r="I369" t="str">
            <v>177140 Расчеты по сборам за загрязнение окр.среды</v>
          </cell>
        </row>
        <row r="370">
          <cell r="H370" t="str">
            <v>177150</v>
          </cell>
          <cell r="I370" t="str">
            <v>177150 Расчеты по пошлинам, прочие налоги и сборы</v>
          </cell>
        </row>
        <row r="371">
          <cell r="H371">
            <v>0</v>
          </cell>
          <cell r="I371">
            <v>0</v>
          </cell>
        </row>
        <row r="372">
          <cell r="H372" t="str">
            <v>160000</v>
          </cell>
          <cell r="I372" t="str">
            <v>160000 Кредиторская задолжен.(по товарам) внутри страны</v>
          </cell>
        </row>
        <row r="373">
          <cell r="H373" t="str">
            <v>160099</v>
          </cell>
          <cell r="I373" t="str">
            <v>160099 Кредиторская задолжен.товары (корр.счет)</v>
          </cell>
        </row>
        <row r="374">
          <cell r="H374" t="str">
            <v>161000</v>
          </cell>
          <cell r="I374" t="str">
            <v>161000 Кредиторская задолженность (по товарам) за рубежом</v>
          </cell>
        </row>
        <row r="375">
          <cell r="H375" t="str">
            <v>191000</v>
          </cell>
          <cell r="I375" t="str">
            <v>191000 Перерасчет ПМ/ПС - товары</v>
          </cell>
        </row>
        <row r="376">
          <cell r="H376" t="str">
            <v xml:space="preserve">Trade </v>
          </cell>
          <cell r="I376" t="str">
            <v>Trade payable</v>
          </cell>
        </row>
        <row r="377">
          <cell r="H377" t="str">
            <v>140200</v>
          </cell>
          <cell r="I377" t="str">
            <v>140200 Авансы полученные    (по товарам) внутри страны</v>
          </cell>
        </row>
        <row r="378">
          <cell r="H378" t="str">
            <v>140299</v>
          </cell>
          <cell r="I378" t="str">
            <v>140299 Авансы полученные (корр.)</v>
          </cell>
        </row>
        <row r="379">
          <cell r="H379" t="str">
            <v>140300</v>
          </cell>
          <cell r="I379" t="str">
            <v>140300 Авансы полученные по ОС</v>
          </cell>
        </row>
        <row r="380">
          <cell r="H380" t="str">
            <v>140399</v>
          </cell>
          <cell r="I380" t="str">
            <v>140399 Авансы полученные по ОС(корр.)</v>
          </cell>
        </row>
        <row r="381">
          <cell r="H381" t="str">
            <v>142200</v>
          </cell>
          <cell r="I381" t="str">
            <v>142200 Авансы полученные от аффилированных лиц</v>
          </cell>
        </row>
        <row r="382">
          <cell r="H382" t="str">
            <v>142290</v>
          </cell>
          <cell r="I382" t="str">
            <v>142290 АвансыПоАффилированнымЛицам(Корр.Счет)</v>
          </cell>
        </row>
        <row r="383">
          <cell r="H383" t="str">
            <v>146000</v>
          </cell>
          <cell r="I383" t="str">
            <v>146000 Целевое финансирование</v>
          </cell>
        </row>
        <row r="384">
          <cell r="H384" t="str">
            <v>146099</v>
          </cell>
          <cell r="I384" t="str">
            <v>146099 Целевое финансирование (коррект.счет)</v>
          </cell>
        </row>
        <row r="385">
          <cell r="H385" t="str">
            <v>Advanc</v>
          </cell>
          <cell r="I385" t="str">
            <v>Advances received</v>
          </cell>
        </row>
        <row r="386">
          <cell r="H386" t="str">
            <v>Accoun</v>
          </cell>
          <cell r="I386" t="str">
            <v>Accounts payable and accrued expenses</v>
          </cell>
        </row>
        <row r="387">
          <cell r="H387" t="str">
            <v>062130</v>
          </cell>
          <cell r="I387" t="str">
            <v>062130 Проценты кредитных учреждений, краткосрочные руб</v>
          </cell>
        </row>
        <row r="388">
          <cell r="H388" t="str">
            <v>062140</v>
          </cell>
          <cell r="I388" t="str">
            <v>062140 Проценты кредитных учреждений, долгосрочные руб.</v>
          </cell>
        </row>
        <row r="389">
          <cell r="H389" t="str">
            <v>062230</v>
          </cell>
          <cell r="I389" t="str">
            <v>062230 Проценты кредитных учреждений, краткосрочные вал</v>
          </cell>
        </row>
        <row r="390">
          <cell r="H390" t="str">
            <v>062240</v>
          </cell>
          <cell r="I390" t="str">
            <v>062240 Проценты кредитных учреждений, долгосрочные вал.</v>
          </cell>
        </row>
        <row r="391">
          <cell r="H391" t="str">
            <v>062292</v>
          </cell>
          <cell r="I391" t="str">
            <v>062292 Проценты по краткосрочным займам(корр.счет)</v>
          </cell>
        </row>
        <row r="392">
          <cell r="H392" t="str">
            <v>062392</v>
          </cell>
          <cell r="I392" t="str">
            <v>062392 Проценты по долгосрочным займам(корр.счет)</v>
          </cell>
        </row>
        <row r="393">
          <cell r="H393" t="str">
            <v>Intere</v>
          </cell>
          <cell r="I393" t="str">
            <v>Interest accrued</v>
          </cell>
        </row>
        <row r="394">
          <cell r="H394" t="str">
            <v>062110</v>
          </cell>
          <cell r="I394" t="str">
            <v>062110 Ссуды кредитных учреждений, краткосрочные,руб.</v>
          </cell>
        </row>
        <row r="395">
          <cell r="H395" t="str">
            <v>062210</v>
          </cell>
          <cell r="I395" t="str">
            <v>062210 Ссуды кредитных учреждений, краткосрочные,валюта</v>
          </cell>
        </row>
        <row r="396">
          <cell r="H396" t="str">
            <v>062290</v>
          </cell>
          <cell r="I396" t="str">
            <v>062290 Краткосрочные займы(корр.счет)</v>
          </cell>
        </row>
        <row r="397">
          <cell r="H397" t="str">
            <v>063000</v>
          </cell>
          <cell r="I397" t="str">
            <v>063000 Займы полученные от аффелированных лиц</v>
          </cell>
        </row>
        <row r="398">
          <cell r="H398" t="str">
            <v>063030</v>
          </cell>
          <cell r="I398" t="str">
            <v>063030 Проценты к уплате по займам от аффилированных лиц</v>
          </cell>
        </row>
        <row r="399">
          <cell r="H399" t="str">
            <v>063039</v>
          </cell>
          <cell r="I399" t="str">
            <v>063039 ПроцентыК уплатеПоЗаймамОтАффилированныхЛиц(кор)</v>
          </cell>
        </row>
        <row r="400">
          <cell r="H400" t="str">
            <v>063090</v>
          </cell>
          <cell r="I400" t="str">
            <v>063090 Займы полученные от аффелированных лиц (корр)</v>
          </cell>
        </row>
        <row r="401">
          <cell r="H401" t="str">
            <v>ST bor</v>
          </cell>
          <cell r="I401" t="str">
            <v>ST borrowings</v>
          </cell>
        </row>
        <row r="402">
          <cell r="H402" t="str">
            <v>Short-</v>
          </cell>
          <cell r="I402" t="str">
            <v>Short-term borrowings</v>
          </cell>
        </row>
        <row r="403">
          <cell r="H403" t="str">
            <v>175000</v>
          </cell>
          <cell r="I403" t="str">
            <v>175000 Исходящий НДС по проданным товарам</v>
          </cell>
        </row>
        <row r="404">
          <cell r="H404" t="str">
            <v>175009</v>
          </cell>
          <cell r="I404" t="str">
            <v>175009 Исходящий НДС по проданным товарам (корр.)</v>
          </cell>
        </row>
        <row r="405">
          <cell r="H405" t="str">
            <v>175010</v>
          </cell>
          <cell r="I405" t="str">
            <v>175010 Исходящий НДС по полученным авансам (товар)</v>
          </cell>
        </row>
        <row r="406">
          <cell r="H406" t="str">
            <v>175100</v>
          </cell>
          <cell r="I406" t="str">
            <v>175100 Исходящий НДС по оказанным услугам</v>
          </cell>
        </row>
        <row r="407">
          <cell r="H407" t="str">
            <v>175110</v>
          </cell>
          <cell r="I407" t="str">
            <v>175110 Исходящий НДС по полученным авансам за услуги</v>
          </cell>
        </row>
        <row r="408">
          <cell r="H408" t="str">
            <v>175120</v>
          </cell>
          <cell r="I408" t="str">
            <v>175120 Исходящий НДС по оказанным услугам рекламного хар.</v>
          </cell>
        </row>
        <row r="409">
          <cell r="H409" t="str">
            <v>175130</v>
          </cell>
          <cell r="I409" t="str">
            <v>175130 Исходящий НДС по получ.авансам за услуги рекл.хар.</v>
          </cell>
        </row>
        <row r="410">
          <cell r="H410" t="str">
            <v>175200</v>
          </cell>
          <cell r="I410" t="str">
            <v>175200 Исходящий НДС по проданным основным средствам</v>
          </cell>
        </row>
        <row r="411">
          <cell r="H411" t="str">
            <v>175210</v>
          </cell>
          <cell r="I411" t="str">
            <v>175210 Исходящий НДС по полученным авансам за осн.средств</v>
          </cell>
        </row>
        <row r="412">
          <cell r="H412" t="str">
            <v>175500</v>
          </cell>
          <cell r="I412" t="str">
            <v>175500 НДС к зачету перед бюджетом по товарам</v>
          </cell>
        </row>
        <row r="413">
          <cell r="H413" t="str">
            <v>175510</v>
          </cell>
          <cell r="I413" t="str">
            <v>175510 НДС к зачету перед бюджетом по сырью</v>
          </cell>
        </row>
        <row r="414">
          <cell r="H414" t="str">
            <v>175530</v>
          </cell>
          <cell r="I414" t="str">
            <v>175530 НДС к зачету перед бюджетом по сырью</v>
          </cell>
        </row>
        <row r="415">
          <cell r="H415" t="str">
            <v>175600</v>
          </cell>
          <cell r="I415" t="str">
            <v>175600 НДС к зачетуПередБюджетомПоУслугамНеПроизв.Хар</v>
          </cell>
        </row>
        <row r="416">
          <cell r="H416" t="str">
            <v>175610</v>
          </cell>
          <cell r="I416" t="str">
            <v>175610 НДС к зачету перед бюджетом по услугам произв. хар</v>
          </cell>
        </row>
        <row r="417">
          <cell r="H417" t="str">
            <v>175700</v>
          </cell>
          <cell r="I417" t="str">
            <v>175700 НДС к зачету перед бюджетом по ОС</v>
          </cell>
        </row>
        <row r="418">
          <cell r="H418" t="str">
            <v>175800</v>
          </cell>
          <cell r="I418" t="str">
            <v>175800 Исходящий НДС по проданным ваучерам</v>
          </cell>
        </row>
        <row r="419">
          <cell r="H419" t="str">
            <v>175900</v>
          </cell>
          <cell r="I419" t="str">
            <v>175900 НДС к уплате</v>
          </cell>
        </row>
        <row r="420">
          <cell r="H420" t="str">
            <v>175909</v>
          </cell>
          <cell r="I420" t="str">
            <v>175909 Авансовые взносы НДС</v>
          </cell>
        </row>
        <row r="421">
          <cell r="H421" t="str">
            <v>176500</v>
          </cell>
          <cell r="I421" t="str">
            <v>176500 Обязательства по ЕСН Факел,Эвита</v>
          </cell>
        </row>
        <row r="422">
          <cell r="H422" t="str">
            <v>230910</v>
          </cell>
          <cell r="I422" t="str">
            <v>230910 НДС в расходах по  услугам</v>
          </cell>
        </row>
        <row r="423">
          <cell r="H423" t="str">
            <v>450340</v>
          </cell>
          <cell r="I423" t="str">
            <v>450340 НДС уплаченный</v>
          </cell>
        </row>
        <row r="424">
          <cell r="H424" t="str">
            <v>Output</v>
          </cell>
          <cell r="I424" t="str">
            <v>Output VAT</v>
          </cell>
        </row>
        <row r="425">
          <cell r="H425" t="str">
            <v>Tax li</v>
          </cell>
          <cell r="I425" t="str">
            <v>Tax liabilities</v>
          </cell>
        </row>
        <row r="426">
          <cell r="H426" t="str">
            <v>062120</v>
          </cell>
          <cell r="I426" t="str">
            <v>062120 Ссуды кредитных учреждений, долгосрочные,руб.</v>
          </cell>
        </row>
        <row r="427">
          <cell r="H427" t="str">
            <v>062220</v>
          </cell>
          <cell r="I427" t="str">
            <v>062220 Ссуды кредитных учреждений, долгосрочные,валют.</v>
          </cell>
        </row>
        <row r="428">
          <cell r="H428" t="str">
            <v>062390</v>
          </cell>
          <cell r="I428" t="str">
            <v>062390 Долгосрочные займы(корр.счет)</v>
          </cell>
        </row>
        <row r="429">
          <cell r="H429" t="str">
            <v xml:space="preserve">Total </v>
          </cell>
          <cell r="I429" t="str">
            <v>Total LT borrowings</v>
          </cell>
        </row>
        <row r="430">
          <cell r="H430" t="str">
            <v>Long-T</v>
          </cell>
          <cell r="I430" t="str">
            <v>Long-Term borrowings</v>
          </cell>
        </row>
        <row r="431">
          <cell r="H431" t="str">
            <v>070000</v>
          </cell>
          <cell r="I431" t="str">
            <v>070000 Акционерный капитал</v>
          </cell>
        </row>
        <row r="432">
          <cell r="H432" t="str">
            <v>070050</v>
          </cell>
          <cell r="I432" t="str">
            <v>070050 Уставный капитал ООО "Лента"</v>
          </cell>
        </row>
        <row r="433">
          <cell r="H433" t="str">
            <v>070550</v>
          </cell>
          <cell r="I433" t="str">
            <v>070550 Взнос учредителей в уставный капитал ООО "Лента"</v>
          </cell>
        </row>
        <row r="434">
          <cell r="H434" t="str">
            <v xml:space="preserve">Share </v>
          </cell>
          <cell r="I434" t="str">
            <v>Share capital</v>
          </cell>
        </row>
        <row r="435">
          <cell r="H435" t="str">
            <v xml:space="preserve">Share </v>
          </cell>
          <cell r="I435" t="str">
            <v>Share capital</v>
          </cell>
        </row>
        <row r="436">
          <cell r="H436" t="str">
            <v>070100</v>
          </cell>
          <cell r="I436" t="str">
            <v>070100 Добавочный капитал</v>
          </cell>
        </row>
        <row r="437">
          <cell r="H437" t="str">
            <v>070250</v>
          </cell>
          <cell r="I437" t="str">
            <v>070250 Резерв переоценки ОС, НМА (упр)</v>
          </cell>
        </row>
        <row r="438">
          <cell r="H438" t="str">
            <v>070500</v>
          </cell>
          <cell r="I438" t="str">
            <v>070500 Субсчет капитала</v>
          </cell>
        </row>
        <row r="439">
          <cell r="H439" t="str">
            <v>Additi</v>
          </cell>
          <cell r="I439" t="str">
            <v>Additional paid-in Capital</v>
          </cell>
        </row>
        <row r="440">
          <cell r="H440" t="str">
            <v>Additi</v>
          </cell>
          <cell r="I440" t="str">
            <v>Additional paid-in Capital</v>
          </cell>
        </row>
        <row r="441">
          <cell r="H441" t="str">
            <v>900000</v>
          </cell>
          <cell r="I441" t="str">
            <v>900000 Перенос результата текущего года</v>
          </cell>
        </row>
        <row r="442">
          <cell r="H442" t="str">
            <v>900010</v>
          </cell>
          <cell r="I442" t="str">
            <v>900010 Перенос результата текущего периода</v>
          </cell>
        </row>
        <row r="443">
          <cell r="H443" t="str">
            <v>Reserv</v>
          </cell>
          <cell r="I443" t="str">
            <v>Reserves</v>
          </cell>
        </row>
        <row r="444">
          <cell r="H444" t="str">
            <v>Retain</v>
          </cell>
          <cell r="I444" t="str">
            <v>Retained earnings</v>
          </cell>
        </row>
        <row r="445">
          <cell r="H445" t="str">
            <v>800000</v>
          </cell>
          <cell r="I445" t="str">
            <v>800000 Выручка FOOD розница</v>
          </cell>
        </row>
        <row r="446">
          <cell r="H446" t="str">
            <v>800010</v>
          </cell>
          <cell r="I446" t="str">
            <v>800010 Выручка FOOD опт</v>
          </cell>
        </row>
        <row r="447">
          <cell r="H447" t="str">
            <v>800100</v>
          </cell>
          <cell r="I447" t="str">
            <v>800100 Выручка NON-FOOD розница</v>
          </cell>
        </row>
        <row r="448">
          <cell r="H448" t="str">
            <v>800110</v>
          </cell>
          <cell r="I448" t="str">
            <v>800110 Выручка NON-FOOD опт</v>
          </cell>
        </row>
        <row r="449">
          <cell r="H449" t="str">
            <v>809000</v>
          </cell>
          <cell r="I449" t="str">
            <v>809000 Выручка(НДС) от продажи товаров</v>
          </cell>
        </row>
        <row r="450">
          <cell r="H450" t="str">
            <v>810000</v>
          </cell>
          <cell r="I450" t="str">
            <v>810000 Выручка от продажи уцененных товаров</v>
          </cell>
        </row>
        <row r="451">
          <cell r="H451" t="str">
            <v>829000</v>
          </cell>
          <cell r="I451" t="str">
            <v>829000 Выручка (НДС) от продажи основных средств</v>
          </cell>
        </row>
        <row r="452">
          <cell r="H452" t="str">
            <v>840010</v>
          </cell>
          <cell r="I452" t="str">
            <v>840010 Доходы от питания (столовая)</v>
          </cell>
        </row>
        <row r="453">
          <cell r="H453" t="str">
            <v>843090</v>
          </cell>
          <cell r="I453" t="str">
            <v>843090 Выручка с суммовых разниц</v>
          </cell>
        </row>
        <row r="454">
          <cell r="H454" t="str">
            <v>849000</v>
          </cell>
          <cell r="I454" t="str">
            <v>849000 Выручка (НДС) по дисконтным картам</v>
          </cell>
        </row>
        <row r="455">
          <cell r="H455" t="str">
            <v>849100</v>
          </cell>
          <cell r="I455" t="str">
            <v>849100 Выручка (НДС) по оказанным услугам</v>
          </cell>
        </row>
        <row r="456">
          <cell r="H456" t="str">
            <v>849200</v>
          </cell>
          <cell r="I456" t="str">
            <v>849200 Выручка (НДС) по оказанным услугам рекламного хар.</v>
          </cell>
        </row>
        <row r="457">
          <cell r="H457" t="str">
            <v>890000</v>
          </cell>
          <cell r="I457" t="str">
            <v>890000 Выручка (НДС) - корресп.счет</v>
          </cell>
        </row>
        <row r="458">
          <cell r="H458" t="str">
            <v>890010</v>
          </cell>
          <cell r="I458" t="str">
            <v>890010 Выручка (НДС сумм.разн.) - корресп.счет</v>
          </cell>
        </row>
        <row r="459">
          <cell r="H459" t="str">
            <v>Sales</v>
          </cell>
          <cell r="I459" t="str">
            <v>Sales</v>
          </cell>
        </row>
        <row r="460">
          <cell r="H460" t="str">
            <v>401000</v>
          </cell>
          <cell r="I460" t="str">
            <v>401000 Поступление товаров - Food</v>
          </cell>
        </row>
        <row r="461">
          <cell r="H461" t="str">
            <v>402000</v>
          </cell>
          <cell r="I461" t="str">
            <v>402000 Поступление  товаров - Non-Food</v>
          </cell>
        </row>
        <row r="462">
          <cell r="H462" t="str">
            <v>403000</v>
          </cell>
          <cell r="I462" t="str">
            <v>403000 Поступление упаковки</v>
          </cell>
        </row>
        <row r="463">
          <cell r="H463" t="str">
            <v>404000</v>
          </cell>
          <cell r="I463" t="str">
            <v>404000 Поступление сырья</v>
          </cell>
        </row>
        <row r="464">
          <cell r="H464" t="str">
            <v>404100</v>
          </cell>
          <cell r="I464" t="str">
            <v>404100 Поступление полуфабрикатов</v>
          </cell>
        </row>
        <row r="465">
          <cell r="H465" t="str">
            <v>404200</v>
          </cell>
          <cell r="I465" t="str">
            <v>404200 Выпуск готовой продукции</v>
          </cell>
        </row>
        <row r="466">
          <cell r="H466" t="str">
            <v>420137</v>
          </cell>
          <cell r="I466" t="str">
            <v>420137 POS материалы (этикетки,штрих-коды,антикражн.датч)</v>
          </cell>
        </row>
        <row r="467">
          <cell r="H467" t="str">
            <v>420139</v>
          </cell>
          <cell r="I467" t="str">
            <v>420139 Термолента</v>
          </cell>
        </row>
        <row r="468">
          <cell r="H468" t="str">
            <v>420140</v>
          </cell>
          <cell r="I468" t="str">
            <v>420140 Упаковочные материалы</v>
          </cell>
        </row>
        <row r="469">
          <cell r="H469" t="str">
            <v>831000</v>
          </cell>
          <cell r="I469" t="str">
            <v>831000 Себестоимость товаров Food</v>
          </cell>
        </row>
        <row r="470">
          <cell r="H470" t="str">
            <v>831010</v>
          </cell>
          <cell r="I470" t="str">
            <v>831010 Себестоимость товаров Food (опт).</v>
          </cell>
        </row>
        <row r="471">
          <cell r="H471" t="str">
            <v>831090</v>
          </cell>
          <cell r="I471" t="str">
            <v>831090 Отклонения в Себестоимости товаров Food</v>
          </cell>
        </row>
        <row r="472">
          <cell r="H472" t="str">
            <v>832000</v>
          </cell>
          <cell r="I472" t="str">
            <v>832000 Себестоимость товаров Non- Food</v>
          </cell>
        </row>
        <row r="473">
          <cell r="H473" t="str">
            <v>832010</v>
          </cell>
          <cell r="I473" t="str">
            <v>832010 Себестоимость товаров Non- Food (Опт)</v>
          </cell>
        </row>
        <row r="474">
          <cell r="H474" t="str">
            <v>834000</v>
          </cell>
          <cell r="I474" t="str">
            <v>834000 Себестоимость сырья</v>
          </cell>
        </row>
        <row r="475">
          <cell r="H475" t="str">
            <v>834200</v>
          </cell>
          <cell r="I475" t="str">
            <v>834200 Себестоимость готовой продукции</v>
          </cell>
        </row>
        <row r="476">
          <cell r="H476" t="str">
            <v>834210</v>
          </cell>
          <cell r="I476" t="str">
            <v>834210 Себестоимость готовой продукции (опт)</v>
          </cell>
        </row>
        <row r="477">
          <cell r="H477" t="str">
            <v>834290</v>
          </cell>
          <cell r="I477" t="str">
            <v>834290 Отклонения в Себестоимости готовой продукции</v>
          </cell>
        </row>
        <row r="478">
          <cell r="H478" t="str">
            <v>835000</v>
          </cell>
          <cell r="I478" t="str">
            <v>835000 Себестоимость дисконтных карт</v>
          </cell>
        </row>
        <row r="479">
          <cell r="H479" t="str">
            <v>Cost o</v>
          </cell>
          <cell r="I479" t="str">
            <v>Cost of goods sold</v>
          </cell>
        </row>
        <row r="480">
          <cell r="H480" t="str">
            <v>440310</v>
          </cell>
          <cell r="I480" t="str">
            <v>440310 г-та"Суперпредлож."</v>
          </cell>
        </row>
        <row r="481">
          <cell r="H481" t="str">
            <v>440320</v>
          </cell>
          <cell r="I481" t="str">
            <v>440320 акция"Товары недели"</v>
          </cell>
        </row>
        <row r="482">
          <cell r="H482" t="str">
            <v>440330</v>
          </cell>
          <cell r="I482" t="str">
            <v>440330 Интернет сайт</v>
          </cell>
        </row>
        <row r="483">
          <cell r="H483" t="str">
            <v>440331</v>
          </cell>
          <cell r="I483" t="str">
            <v>440331 Реклама на радиостанциях и ТВ</v>
          </cell>
        </row>
        <row r="484">
          <cell r="H484" t="str">
            <v>440332</v>
          </cell>
          <cell r="I484" t="str">
            <v>440332 Реклама интернет сайта в интернете</v>
          </cell>
        </row>
        <row r="485">
          <cell r="H485" t="str">
            <v>440333</v>
          </cell>
          <cell r="I485" t="str">
            <v>440333 Дизайн, печать, распространение каталога</v>
          </cell>
        </row>
        <row r="486">
          <cell r="H486" t="str">
            <v>440334</v>
          </cell>
          <cell r="I486" t="str">
            <v>440334 Печать проч.рекламных и информационных материалов</v>
          </cell>
        </row>
        <row r="487">
          <cell r="H487" t="str">
            <v>440335</v>
          </cell>
          <cell r="I487" t="str">
            <v>440335 Наружная реклама (щиты, перетяжки)</v>
          </cell>
        </row>
        <row r="488">
          <cell r="H488" t="str">
            <v>440336</v>
          </cell>
          <cell r="I488" t="str">
            <v>440336 Коммуникации с клиентами (прямые и SMS рассылки)</v>
          </cell>
        </row>
        <row r="489">
          <cell r="H489" t="str">
            <v>440337</v>
          </cell>
          <cell r="I489" t="str">
            <v>440337 Корпоративная символика</v>
          </cell>
        </row>
        <row r="490">
          <cell r="H490" t="str">
            <v>440339</v>
          </cell>
          <cell r="I490" t="str">
            <v>440339 Работа со СМИ (публикации, интервью и т.д.)</v>
          </cell>
        </row>
        <row r="491">
          <cell r="H491" t="str">
            <v>440340</v>
          </cell>
          <cell r="I491" t="str">
            <v>440340 Прочая реклама</v>
          </cell>
        </row>
        <row r="492">
          <cell r="H492" t="str">
            <v>440341</v>
          </cell>
          <cell r="I492" t="str">
            <v>440341 Развлекательные мероприятия для покупателей в ТК</v>
          </cell>
        </row>
        <row r="493">
          <cell r="H493" t="str">
            <v>440342</v>
          </cell>
          <cell r="I493" t="str">
            <v>440342 Сувенирная продукция для владельцев ДК</v>
          </cell>
        </row>
        <row r="494">
          <cell r="H494" t="str">
            <v>440343</v>
          </cell>
          <cell r="I494" t="str">
            <v>440343 Оформление информационных стоек</v>
          </cell>
        </row>
        <row r="495">
          <cell r="H495" t="str">
            <v>440350</v>
          </cell>
          <cell r="I495" t="str">
            <v>440350 "Nмлн покупатель"</v>
          </cell>
        </row>
        <row r="496">
          <cell r="H496" t="str">
            <v>440360</v>
          </cell>
          <cell r="I496" t="str">
            <v>440360 Реклама открытия новых комплексов</v>
          </cell>
        </row>
        <row r="497">
          <cell r="H497" t="str">
            <v>440370</v>
          </cell>
          <cell r="I497" t="str">
            <v>440370 PR направление</v>
          </cell>
        </row>
        <row r="498">
          <cell r="H498" t="str">
            <v>440380</v>
          </cell>
          <cell r="I498" t="str">
            <v>440380 Мерчайдайзинг</v>
          </cell>
        </row>
        <row r="499">
          <cell r="H499" t="str">
            <v>440390</v>
          </cell>
          <cell r="I499" t="str">
            <v>440390 Реклама Дорожные знаки</v>
          </cell>
        </row>
        <row r="500">
          <cell r="H500" t="str">
            <v>440410</v>
          </cell>
          <cell r="I500" t="str">
            <v>440410 Акции для владельцев дисконтных карт</v>
          </cell>
        </row>
        <row r="501">
          <cell r="H501" t="str">
            <v>440411</v>
          </cell>
          <cell r="I501" t="str">
            <v>440411 Презентационные мат-лы (буклеты, листовки и пр.)</v>
          </cell>
        </row>
        <row r="502">
          <cell r="H502" t="str">
            <v>440412</v>
          </cell>
          <cell r="I502" t="str">
            <v>440412 Акции по привлечению покупателей</v>
          </cell>
        </row>
        <row r="503">
          <cell r="H503" t="str">
            <v>440413</v>
          </cell>
          <cell r="I503" t="str">
            <v>440413 Купоны для розничных покупателей</v>
          </cell>
        </row>
        <row r="504">
          <cell r="H504" t="str">
            <v>440414</v>
          </cell>
          <cell r="I504" t="str">
            <v>440414 Подарки</v>
          </cell>
        </row>
        <row r="505">
          <cell r="H505" t="str">
            <v>440415</v>
          </cell>
          <cell r="I505" t="str">
            <v>440415 Обслуживание радиотрансляций в ТК</v>
          </cell>
        </row>
        <row r="506">
          <cell r="H506" t="str">
            <v>440416</v>
          </cell>
          <cell r="I506" t="str">
            <v>440416 Маркетинговые исследования</v>
          </cell>
        </row>
        <row r="507">
          <cell r="H507" t="str">
            <v>440418</v>
          </cell>
          <cell r="I507" t="str">
            <v>440418 Списание накопл.бонуса частной марки</v>
          </cell>
        </row>
        <row r="508">
          <cell r="H508" t="str">
            <v>440420</v>
          </cell>
          <cell r="I508" t="str">
            <v>440420 Опросы в магазинах</v>
          </cell>
        </row>
        <row r="509">
          <cell r="H509" t="str">
            <v>440421</v>
          </cell>
          <cell r="I509" t="str">
            <v>440421 Обслуживание рекламоносителей</v>
          </cell>
        </row>
        <row r="510">
          <cell r="H510" t="str">
            <v>440422</v>
          </cell>
          <cell r="I510" t="str">
            <v>440422 Дегустация ГП (с/с)</v>
          </cell>
        </row>
        <row r="511">
          <cell r="H511" t="str">
            <v>440423</v>
          </cell>
          <cell r="I511" t="str">
            <v>440423 Дегустация ГП (не прин. НДС в цене реал.)</v>
          </cell>
        </row>
        <row r="512">
          <cell r="H512" t="str">
            <v>440430</v>
          </cell>
          <cell r="I512" t="str">
            <v>440430 Обслуживание БД по владельцам дисконтных карт</v>
          </cell>
        </row>
        <row r="513">
          <cell r="H513" t="str">
            <v>440431</v>
          </cell>
          <cell r="I513" t="str">
            <v>440431 Дисконтные карты</v>
          </cell>
        </row>
        <row r="514">
          <cell r="H514" t="str">
            <v>440432</v>
          </cell>
          <cell r="I514" t="str">
            <v>440432 Анкеты для дисконтных карт</v>
          </cell>
        </row>
        <row r="515">
          <cell r="H515" t="str">
            <v>Advert</v>
          </cell>
          <cell r="I515" t="str">
            <v>Advertising</v>
          </cell>
        </row>
        <row r="516">
          <cell r="H516" t="str">
            <v>488035</v>
          </cell>
          <cell r="I516" t="str">
            <v>488035 Амортизация  оборудования отклонение</v>
          </cell>
        </row>
        <row r="517">
          <cell r="H517" t="str">
            <v>489010</v>
          </cell>
          <cell r="I517" t="str">
            <v>489010 Амортизация производственного оборудования</v>
          </cell>
        </row>
        <row r="518">
          <cell r="H518" t="str">
            <v>489020</v>
          </cell>
          <cell r="I518" t="str">
            <v>489020 Амортизация офисного оборудования</v>
          </cell>
        </row>
        <row r="519">
          <cell r="H519" t="str">
            <v>489030</v>
          </cell>
          <cell r="I519" t="str">
            <v>489030 Aмортизация холодильного оборудования</v>
          </cell>
        </row>
        <row r="520">
          <cell r="H520" t="str">
            <v>489040</v>
          </cell>
          <cell r="I520" t="str">
            <v>489040 Амортизация оргтехники</v>
          </cell>
        </row>
        <row r="521">
          <cell r="H521" t="str">
            <v>489050</v>
          </cell>
          <cell r="I521" t="str">
            <v>489050 Амортизация оборудование котельной</v>
          </cell>
        </row>
        <row r="522">
          <cell r="H522" t="str">
            <v>489060</v>
          </cell>
          <cell r="I522" t="str">
            <v>489060 Амортизация - класс оценки 60</v>
          </cell>
        </row>
        <row r="523">
          <cell r="H523" t="str">
            <v>489061</v>
          </cell>
          <cell r="I523" t="str">
            <v>489061 Амортизация автотранспорта</v>
          </cell>
        </row>
        <row r="524">
          <cell r="H524" t="str">
            <v>489070</v>
          </cell>
          <cell r="I524" t="str">
            <v>489070 Амортизация грузовых стеллажей</v>
          </cell>
        </row>
        <row r="525">
          <cell r="H525" t="str">
            <v>489080</v>
          </cell>
          <cell r="I525" t="str">
            <v>489080 Амортизация аксессуаров</v>
          </cell>
        </row>
        <row r="526">
          <cell r="H526" t="str">
            <v>489090</v>
          </cell>
          <cell r="I526" t="str">
            <v>489090 Амортизация проч.спец.оборудования</v>
          </cell>
        </row>
        <row r="527">
          <cell r="H527" t="str">
            <v>489101</v>
          </cell>
          <cell r="I527" t="str">
            <v>489101 Амортизация здания</v>
          </cell>
        </row>
        <row r="528">
          <cell r="H528" t="str">
            <v>489120</v>
          </cell>
          <cell r="I528" t="str">
            <v>489120 Амортизация  новых ОС до 10000 руб</v>
          </cell>
        </row>
        <row r="529">
          <cell r="H529" t="str">
            <v>489201</v>
          </cell>
          <cell r="I529" t="str">
            <v>489201 Амортизация - класс оценки 201</v>
          </cell>
        </row>
        <row r="530">
          <cell r="H530" t="str">
            <v>489202</v>
          </cell>
          <cell r="I530" t="str">
            <v>489202 Амортизация - класс оценки 202</v>
          </cell>
        </row>
        <row r="531">
          <cell r="H531" t="str">
            <v>489203</v>
          </cell>
          <cell r="I531" t="str">
            <v>489203 Амортизация - класс оценки 203</v>
          </cell>
        </row>
        <row r="532">
          <cell r="H532" t="str">
            <v>489204</v>
          </cell>
          <cell r="I532" t="str">
            <v>489204 Амортизация - класс оценки 204</v>
          </cell>
        </row>
        <row r="533">
          <cell r="H533" t="str">
            <v>489205</v>
          </cell>
          <cell r="I533" t="str">
            <v>489205 Амортизация - класс оценки 205</v>
          </cell>
        </row>
        <row r="534">
          <cell r="H534" t="str">
            <v>489206</v>
          </cell>
          <cell r="I534" t="str">
            <v>489206 Амортизация - класс оценки 206</v>
          </cell>
        </row>
        <row r="535">
          <cell r="H535" t="str">
            <v>Deprec</v>
          </cell>
          <cell r="I535" t="str">
            <v>Depreciation</v>
          </cell>
        </row>
        <row r="536">
          <cell r="H536" t="str">
            <v>230050</v>
          </cell>
          <cell r="I536" t="str">
            <v>230050 ММ убыток от перемещения товаров между магазинами</v>
          </cell>
        </row>
        <row r="537">
          <cell r="H537" t="str">
            <v>230060</v>
          </cell>
          <cell r="I537" t="str">
            <v>230060 ММ убыток от изменения (округления) цен</v>
          </cell>
        </row>
        <row r="538">
          <cell r="H538" t="str">
            <v>230070</v>
          </cell>
          <cell r="I538" t="str">
            <v>230070 ММ убыток от переоценки товаров</v>
          </cell>
        </row>
        <row r="539">
          <cell r="H539" t="str">
            <v>230071</v>
          </cell>
          <cell r="I539" t="str">
            <v>230071 ММ убыток от переоценки товаров при ПИ</v>
          </cell>
        </row>
        <row r="540">
          <cell r="H540" t="str">
            <v>230073</v>
          </cell>
          <cell r="I540" t="str">
            <v>230073 ММ убыток от переоценки товаров (готовая продукци)</v>
          </cell>
        </row>
        <row r="541">
          <cell r="H541" t="str">
            <v>230074</v>
          </cell>
          <cell r="I541" t="str">
            <v>230074 ММ убыток от переоценки товаров (сырье)</v>
          </cell>
        </row>
        <row r="542">
          <cell r="H542" t="str">
            <v>230075</v>
          </cell>
          <cell r="I542" t="str">
            <v>230075 ММ убыток от переоценки товаров не для продаж</v>
          </cell>
        </row>
        <row r="543">
          <cell r="H543" t="str">
            <v>280030</v>
          </cell>
          <cell r="I543" t="str">
            <v>280030 ММ доход -излишки при инвентаризации</v>
          </cell>
        </row>
        <row r="544">
          <cell r="H544" t="str">
            <v>280050</v>
          </cell>
          <cell r="I544" t="str">
            <v>280050 ММ доход от перемещения товаров между магазинами</v>
          </cell>
        </row>
        <row r="545">
          <cell r="H545" t="str">
            <v>280060</v>
          </cell>
          <cell r="I545" t="str">
            <v>280060 ММ доход от изменения (округления) цен</v>
          </cell>
        </row>
        <row r="546">
          <cell r="H546" t="str">
            <v>280070</v>
          </cell>
          <cell r="I546" t="str">
            <v>280070 ММ доход от переоценки товаров</v>
          </cell>
        </row>
        <row r="547">
          <cell r="H547" t="str">
            <v>280071</v>
          </cell>
          <cell r="I547" t="str">
            <v>280071 ММ доход от переоценки товаров при ПИ</v>
          </cell>
        </row>
        <row r="548">
          <cell r="H548" t="str">
            <v>280073</v>
          </cell>
          <cell r="I548" t="str">
            <v>280073 ММ доход от переоценки товаров (готовая продукция)</v>
          </cell>
        </row>
        <row r="549">
          <cell r="H549" t="str">
            <v>280074</v>
          </cell>
          <cell r="I549" t="str">
            <v>280074 ММ доход от переоценки товаров сырье</v>
          </cell>
        </row>
        <row r="550">
          <cell r="H550" t="str">
            <v>280075</v>
          </cell>
          <cell r="I550" t="str">
            <v>280075 ММ доход от переоценки товаров не для продаж</v>
          </cell>
        </row>
        <row r="551">
          <cell r="H551" t="str">
            <v>440510</v>
          </cell>
          <cell r="I551" t="str">
            <v>440510 Акты списания брака - food</v>
          </cell>
        </row>
        <row r="552">
          <cell r="H552" t="str">
            <v>440511</v>
          </cell>
          <cell r="I552" t="str">
            <v>440511 Акты списания брака - фрукты, овощи</v>
          </cell>
        </row>
        <row r="553">
          <cell r="H553" t="str">
            <v>440512</v>
          </cell>
          <cell r="I553" t="str">
            <v>440512 Акты списания брака - non-food</v>
          </cell>
        </row>
        <row r="554">
          <cell r="H554" t="str">
            <v>440513</v>
          </cell>
          <cell r="I554" t="str">
            <v>440513 Акты списания товаров в производство</v>
          </cell>
        </row>
        <row r="555">
          <cell r="H555" t="str">
            <v>440514</v>
          </cell>
          <cell r="I555" t="str">
            <v>440514 Благотворительность товарными запасами (брак)</v>
          </cell>
        </row>
        <row r="556">
          <cell r="H556" t="str">
            <v>440515</v>
          </cell>
          <cell r="I556" t="str">
            <v>440515 Списание ГП с истекшим сроком годности</v>
          </cell>
        </row>
        <row r="557">
          <cell r="H557" t="str">
            <v>450410</v>
          </cell>
          <cell r="I557" t="str">
            <v>450410 Убытки по результатам ПИ</v>
          </cell>
        </row>
        <row r="558">
          <cell r="H558" t="str">
            <v>450411</v>
          </cell>
          <cell r="I558" t="str">
            <v>450411 Убытки от инвентаризации ОС</v>
          </cell>
        </row>
        <row r="559">
          <cell r="H559" t="str">
            <v>450412</v>
          </cell>
          <cell r="I559" t="str">
            <v>450412 Убытки по результатам ПИ производства</v>
          </cell>
        </row>
        <row r="560">
          <cell r="H560" t="str">
            <v>450414</v>
          </cell>
          <cell r="I560" t="str">
            <v>450414 Излишки по рез.ПИ производства</v>
          </cell>
        </row>
        <row r="561">
          <cell r="H561" t="str">
            <v>Invent</v>
          </cell>
          <cell r="I561" t="str">
            <v>Inventory shrinkage</v>
          </cell>
        </row>
        <row r="562">
          <cell r="H562" t="str">
            <v>410110</v>
          </cell>
          <cell r="I562" t="str">
            <v>410110 Заработная плата - списочный состав</v>
          </cell>
        </row>
        <row r="563">
          <cell r="H563" t="str">
            <v>410130</v>
          </cell>
          <cell r="I563" t="str">
            <v>410130 Заработная плата  без НДФЛ</v>
          </cell>
        </row>
        <row r="564">
          <cell r="H564" t="str">
            <v>410140</v>
          </cell>
          <cell r="I564" t="str">
            <v>410140 Премия  без НДФЛ</v>
          </cell>
        </row>
        <row r="565">
          <cell r="H565" t="str">
            <v>410214</v>
          </cell>
          <cell r="I565" t="str">
            <v>410214 Премии прочие</v>
          </cell>
        </row>
        <row r="566">
          <cell r="H566" t="str">
            <v>410220</v>
          </cell>
          <cell r="I566" t="str">
            <v>410220 Бонусы</v>
          </cell>
        </row>
        <row r="567">
          <cell r="H567" t="str">
            <v>410320</v>
          </cell>
          <cell r="I567" t="str">
            <v>410320 Питание</v>
          </cell>
        </row>
        <row r="568">
          <cell r="H568" t="str">
            <v>410321</v>
          </cell>
          <cell r="I568" t="str">
            <v>410321 Расходы на производственную деятельность</v>
          </cell>
        </row>
        <row r="569">
          <cell r="H569" t="str">
            <v>410330</v>
          </cell>
          <cell r="I569" t="str">
            <v>410330 ТОП-менеджмент</v>
          </cell>
        </row>
        <row r="570">
          <cell r="H570" t="str">
            <v>410340</v>
          </cell>
          <cell r="I570" t="str">
            <v>410340 Договора подряда с ф.л.</v>
          </cell>
        </row>
        <row r="571">
          <cell r="H571" t="str">
            <v>410350</v>
          </cell>
          <cell r="I571" t="str">
            <v>410350 Медицинская страховка</v>
          </cell>
        </row>
        <row r="572">
          <cell r="H572" t="str">
            <v>410360</v>
          </cell>
          <cell r="I572" t="str">
            <v>410360 Мед.осмотры, прививки</v>
          </cell>
        </row>
        <row r="573">
          <cell r="H573" t="str">
            <v>410370</v>
          </cell>
          <cell r="I573" t="str">
            <v>410370 Расходы на проживание сотрудников</v>
          </cell>
        </row>
        <row r="574">
          <cell r="H574" t="str">
            <v>430320</v>
          </cell>
          <cell r="I574" t="str">
            <v>430320 Обучение новым профессиям</v>
          </cell>
        </row>
        <row r="575">
          <cell r="H575" t="str">
            <v>430321</v>
          </cell>
          <cell r="I575" t="str">
            <v>430321 Повышение квалификации</v>
          </cell>
        </row>
        <row r="576">
          <cell r="H576" t="str">
            <v>430322</v>
          </cell>
          <cell r="I576" t="str">
            <v>430322 Прочее обучение</v>
          </cell>
        </row>
        <row r="577">
          <cell r="H577" t="str">
            <v>450330</v>
          </cell>
          <cell r="I577" t="str">
            <v>450330 Налоги от ФЗП</v>
          </cell>
        </row>
        <row r="578">
          <cell r="H578" t="str">
            <v>450331</v>
          </cell>
          <cell r="I578" t="str">
            <v>450331 НДФЛ в расходах</v>
          </cell>
        </row>
        <row r="579">
          <cell r="H579" t="str">
            <v>450332</v>
          </cell>
          <cell r="I579" t="str">
            <v>450332 ЕСН по начислению в ФСС</v>
          </cell>
        </row>
        <row r="580">
          <cell r="H580" t="str">
            <v>450333</v>
          </cell>
          <cell r="I580" t="str">
            <v>450333 ЕСН по начислению в ФБ</v>
          </cell>
        </row>
        <row r="581">
          <cell r="H581" t="str">
            <v>450334</v>
          </cell>
          <cell r="I581" t="str">
            <v>450334 Страховая часть трудовой пенсии</v>
          </cell>
        </row>
        <row r="582">
          <cell r="H582" t="str">
            <v>450335</v>
          </cell>
          <cell r="I582" t="str">
            <v>450335 Накопительная часть трудовой пенсии</v>
          </cell>
        </row>
        <row r="583">
          <cell r="H583" t="str">
            <v>450336</v>
          </cell>
          <cell r="I583" t="str">
            <v>450336 Фед. Фонд обязательного медицинского страхования</v>
          </cell>
        </row>
        <row r="584">
          <cell r="H584" t="str">
            <v>450337</v>
          </cell>
          <cell r="I584" t="str">
            <v>450337 Террит. фонд обязательного мед. страхования</v>
          </cell>
        </row>
        <row r="585">
          <cell r="H585" t="str">
            <v>450338</v>
          </cell>
          <cell r="I585" t="str">
            <v>450338 Взносы на ССН Сл. на пр-ве</v>
          </cell>
        </row>
        <row r="586">
          <cell r="H586" t="str">
            <v>Labour</v>
          </cell>
          <cell r="I586" t="str">
            <v>Labour costs</v>
          </cell>
        </row>
        <row r="587">
          <cell r="H587" t="str">
            <v>430613</v>
          </cell>
          <cell r="I587" t="str">
            <v>430613 Аренда земли</v>
          </cell>
        </row>
        <row r="588">
          <cell r="H588" t="str">
            <v>Land l</v>
          </cell>
          <cell r="I588" t="str">
            <v>Land lease</v>
          </cell>
        </row>
        <row r="589">
          <cell r="H589" t="str">
            <v>230610</v>
          </cell>
          <cell r="I589" t="str">
            <v>230610 Расходы по таможенному оф-ю ОС</v>
          </cell>
        </row>
        <row r="590">
          <cell r="H590" t="str">
            <v>420136</v>
          </cell>
          <cell r="I590" t="str">
            <v>420136 Канцтовары (бумага, скотч)</v>
          </cell>
        </row>
        <row r="591">
          <cell r="H591" t="str">
            <v>420138</v>
          </cell>
          <cell r="I591" t="str">
            <v>420138 Картриджи</v>
          </cell>
        </row>
        <row r="592">
          <cell r="H592" t="str">
            <v>430130</v>
          </cell>
          <cell r="I592" t="str">
            <v>430130 Комиссионные по кредитным картам</v>
          </cell>
        </row>
        <row r="593">
          <cell r="H593" t="str">
            <v>430210</v>
          </cell>
          <cell r="I593" t="str">
            <v>430210 Подписка, литература</v>
          </cell>
        </row>
        <row r="594">
          <cell r="H594" t="str">
            <v>430211</v>
          </cell>
          <cell r="I594" t="str">
            <v>430211 Методическая литература</v>
          </cell>
        </row>
        <row r="595">
          <cell r="H595" t="str">
            <v>430611</v>
          </cell>
          <cell r="I595" t="str">
            <v>430611 Объявления по подбору персонала</v>
          </cell>
        </row>
        <row r="596">
          <cell r="H596" t="str">
            <v>430710</v>
          </cell>
          <cell r="I596" t="str">
            <v>430710 Прочие административные расходы</v>
          </cell>
        </row>
        <row r="597">
          <cell r="H597" t="str">
            <v>440120</v>
          </cell>
          <cell r="I597" t="str">
            <v>440120 Представительские (командировочные) расходы</v>
          </cell>
        </row>
        <row r="598">
          <cell r="H598" t="str">
            <v>440130</v>
          </cell>
          <cell r="I598" t="str">
            <v>440130 Командировочные расходы (сверх норм)</v>
          </cell>
        </row>
        <row r="599">
          <cell r="H599" t="str">
            <v>440210</v>
          </cell>
          <cell r="I599" t="str">
            <v>440210 Мероприятия (презентации, банкеты и т.п.)</v>
          </cell>
        </row>
        <row r="600">
          <cell r="H600" t="str">
            <v>440220</v>
          </cell>
          <cell r="I600" t="str">
            <v>440220 Согласования</v>
          </cell>
        </row>
        <row r="601">
          <cell r="H601" t="str">
            <v>440230</v>
          </cell>
          <cell r="I601" t="str">
            <v>440230 Прочие представительские расходы</v>
          </cell>
        </row>
        <row r="602">
          <cell r="H602" t="str">
            <v>440232</v>
          </cell>
          <cell r="I602" t="str">
            <v>440232 ММ Списание на представит.расходы товаров и ГП</v>
          </cell>
        </row>
        <row r="603">
          <cell r="H603" t="str">
            <v>440235</v>
          </cell>
          <cell r="I603" t="str">
            <v>440235 Представительские расходы в период командировок</v>
          </cell>
        </row>
        <row r="604">
          <cell r="H604" t="str">
            <v>440240</v>
          </cell>
          <cell r="I604" t="str">
            <v>440240 Представительские расходы (сверх норм)</v>
          </cell>
        </row>
        <row r="605">
          <cell r="H605" t="str">
            <v>440250</v>
          </cell>
          <cell r="I605" t="str">
            <v>440250 Благотворительность</v>
          </cell>
        </row>
        <row r="606">
          <cell r="H606" t="str">
            <v>440260</v>
          </cell>
          <cell r="I606" t="str">
            <v>440260 Вступительные взносы (прочие участия)</v>
          </cell>
        </row>
        <row r="607">
          <cell r="H607" t="str">
            <v>440338</v>
          </cell>
          <cell r="I607" t="str">
            <v>440338 Заверка сертификатов</v>
          </cell>
        </row>
        <row r="608">
          <cell r="H608" t="str">
            <v>440520</v>
          </cell>
          <cell r="I608" t="str">
            <v>440520 Расходы на приобретения сертификатов</v>
          </cell>
        </row>
        <row r="609">
          <cell r="H609" t="str">
            <v>440530</v>
          </cell>
          <cell r="I609" t="str">
            <v>440530 Прочие коммерческие расходы</v>
          </cell>
        </row>
        <row r="610">
          <cell r="H610" t="str">
            <v>Other</v>
          </cell>
          <cell r="I610" t="str">
            <v>Other</v>
          </cell>
        </row>
        <row r="611">
          <cell r="H611" t="str">
            <v>420143</v>
          </cell>
          <cell r="I611" t="str">
            <v>420143 Доставка почты</v>
          </cell>
        </row>
        <row r="612">
          <cell r="H612" t="str">
            <v>430310</v>
          </cell>
          <cell r="I612" t="str">
            <v>430310 Семинары</v>
          </cell>
        </row>
        <row r="613">
          <cell r="H613" t="str">
            <v>430311</v>
          </cell>
          <cell r="I613" t="str">
            <v>430311 Консультации</v>
          </cell>
        </row>
        <row r="614">
          <cell r="H614" t="str">
            <v>430330</v>
          </cell>
          <cell r="I614" t="str">
            <v>430330 Аудиторские услуги</v>
          </cell>
        </row>
        <row r="615">
          <cell r="H615" t="str">
            <v>430410</v>
          </cell>
          <cell r="I615" t="str">
            <v>430410 Обслуживание, обновление, установка инф.систем</v>
          </cell>
        </row>
        <row r="616">
          <cell r="H616" t="str">
            <v>430510</v>
          </cell>
          <cell r="I616" t="str">
            <v>430510 Нотариальные услуги</v>
          </cell>
        </row>
        <row r="617">
          <cell r="H617" t="str">
            <v>430520</v>
          </cell>
          <cell r="I617" t="str">
            <v>430520 Лицензирование, сертификация</v>
          </cell>
        </row>
        <row r="618">
          <cell r="H618" t="str">
            <v>430530</v>
          </cell>
          <cell r="I618" t="str">
            <v>430530 Страхование, оценочные работы</v>
          </cell>
        </row>
        <row r="619">
          <cell r="H619" t="str">
            <v>430540</v>
          </cell>
          <cell r="I619" t="str">
            <v>430540 Услуги юриста</v>
          </cell>
        </row>
        <row r="620">
          <cell r="H620" t="str">
            <v>430550</v>
          </cell>
          <cell r="I620" t="str">
            <v>430550 Расходы собственника</v>
          </cell>
        </row>
        <row r="621">
          <cell r="H621" t="str">
            <v>430610</v>
          </cell>
          <cell r="I621" t="str">
            <v>430610 Рекрутинг</v>
          </cell>
        </row>
        <row r="622">
          <cell r="H622" t="str">
            <v>430612</v>
          </cell>
          <cell r="I622" t="str">
            <v>430612 Услуги по подбору персонала</v>
          </cell>
        </row>
        <row r="623">
          <cell r="H623" t="str">
            <v>Profes</v>
          </cell>
          <cell r="I623" t="str">
            <v>Professional fees</v>
          </cell>
        </row>
        <row r="624">
          <cell r="H624" t="str">
            <v>420141</v>
          </cell>
          <cell r="I624" t="str">
            <v>420141 Запчасти, материалы, бланки, чертежи</v>
          </cell>
        </row>
        <row r="625">
          <cell r="H625" t="str">
            <v>420210</v>
          </cell>
          <cell r="I625" t="str">
            <v>420210 ТО осн.средства, оборудование, МБП</v>
          </cell>
        </row>
        <row r="626">
          <cell r="H626" t="str">
            <v>420211</v>
          </cell>
          <cell r="I626" t="str">
            <v>420211 ТО вспомогательного оборудования</v>
          </cell>
        </row>
        <row r="627">
          <cell r="H627" t="str">
            <v>420212</v>
          </cell>
          <cell r="I627" t="str">
            <v>420212 ТО оборудования IT</v>
          </cell>
        </row>
        <row r="628">
          <cell r="H628" t="str">
            <v>420213</v>
          </cell>
          <cell r="I628" t="str">
            <v>420213 ТО автотехники</v>
          </cell>
        </row>
        <row r="629">
          <cell r="H629" t="str">
            <v>420214</v>
          </cell>
          <cell r="I629" t="str">
            <v>420214 ТО инженерных сетей</v>
          </cell>
        </row>
        <row r="630">
          <cell r="H630" t="str">
            <v>420215</v>
          </cell>
          <cell r="I630" t="str">
            <v>420215 Текущий ремонт помещений, прилегающих территорий</v>
          </cell>
        </row>
        <row r="631">
          <cell r="H631" t="str">
            <v>420216</v>
          </cell>
          <cell r="I631" t="str">
            <v>420216 Ремонт торг.оборудования (в т.ч. холодильного)</v>
          </cell>
        </row>
        <row r="632">
          <cell r="H632" t="str">
            <v>420217</v>
          </cell>
          <cell r="I632" t="str">
            <v>420217 Ремонт вспомогательного оборудования</v>
          </cell>
        </row>
        <row r="633">
          <cell r="H633" t="str">
            <v>420218</v>
          </cell>
          <cell r="I633" t="str">
            <v>420218 Ремонт оборудования IT</v>
          </cell>
        </row>
        <row r="634">
          <cell r="H634" t="str">
            <v>420219</v>
          </cell>
          <cell r="I634" t="str">
            <v>420219 Ремонт автотехники</v>
          </cell>
        </row>
        <row r="635">
          <cell r="H635" t="str">
            <v>420220</v>
          </cell>
          <cell r="I635" t="str">
            <v>420220 Ремонт и эксплуатация транспортных средств</v>
          </cell>
        </row>
        <row r="636">
          <cell r="H636" t="str">
            <v>Repair</v>
          </cell>
          <cell r="I636" t="str">
            <v>Repairs and maintenance</v>
          </cell>
        </row>
        <row r="637">
          <cell r="H637" t="str">
            <v>450110</v>
          </cell>
          <cell r="I637" t="str">
            <v>450110 Охранные предприятия</v>
          </cell>
        </row>
        <row r="638">
          <cell r="H638" t="str">
            <v>Securi</v>
          </cell>
          <cell r="I638" t="str">
            <v>Security</v>
          </cell>
        </row>
        <row r="639">
          <cell r="H639" t="str">
            <v>450310</v>
          </cell>
          <cell r="I639" t="str">
            <v>450310 Налог на имущество</v>
          </cell>
        </row>
        <row r="640">
          <cell r="H640" t="str">
            <v>450350</v>
          </cell>
          <cell r="I640" t="str">
            <v>450350 Налоги прочие</v>
          </cell>
        </row>
        <row r="641">
          <cell r="H641" t="str">
            <v>450355</v>
          </cell>
          <cell r="I641" t="str">
            <v>450355 Штрафы по налогам</v>
          </cell>
        </row>
        <row r="642">
          <cell r="H642" t="str">
            <v>450360</v>
          </cell>
          <cell r="I642" t="str">
            <v>450360 Налоги и сборы по экологии</v>
          </cell>
        </row>
        <row r="643">
          <cell r="H643" t="str">
            <v>450370</v>
          </cell>
          <cell r="I643" t="str">
            <v>450370 Налог на землю</v>
          </cell>
        </row>
        <row r="644">
          <cell r="H644" t="str">
            <v xml:space="preserve">Taxes </v>
          </cell>
          <cell r="I644" t="str">
            <v>Taxes other than income tax</v>
          </cell>
        </row>
        <row r="645">
          <cell r="H645" t="str">
            <v>410310</v>
          </cell>
          <cell r="I645" t="str">
            <v>410310 Проездные документы</v>
          </cell>
        </row>
        <row r="646">
          <cell r="H646" t="str">
            <v>420110</v>
          </cell>
          <cell r="I646" t="str">
            <v>420110 Униформа</v>
          </cell>
        </row>
        <row r="647">
          <cell r="H647" t="str">
            <v>420120</v>
          </cell>
          <cell r="I647" t="str">
            <v>420120 Докомплектование малоценного инвентаря</v>
          </cell>
        </row>
        <row r="648">
          <cell r="H648" t="str">
            <v>420121</v>
          </cell>
          <cell r="I648" t="str">
            <v>420121 Униформа на производство</v>
          </cell>
        </row>
        <row r="649">
          <cell r="H649" t="str">
            <v>420122</v>
          </cell>
          <cell r="I649" t="str">
            <v>420122 Прочие расходы на производство</v>
          </cell>
        </row>
        <row r="650">
          <cell r="H650" t="str">
            <v>420123</v>
          </cell>
          <cell r="I650" t="str">
            <v>420123 Расходы по качеству</v>
          </cell>
        </row>
        <row r="651">
          <cell r="H651" t="str">
            <v>420124</v>
          </cell>
          <cell r="I651" t="str">
            <v>420124 ММ Списание товаров, ГП на проверку качества</v>
          </cell>
        </row>
        <row r="652">
          <cell r="H652" t="str">
            <v>420130</v>
          </cell>
          <cell r="I652" t="str">
            <v>420130 Дезинфекция производства</v>
          </cell>
        </row>
        <row r="653">
          <cell r="H653" t="str">
            <v>420131</v>
          </cell>
          <cell r="I653" t="str">
            <v>420131 Моющие, дез.средства</v>
          </cell>
        </row>
        <row r="654">
          <cell r="H654" t="str">
            <v>420132</v>
          </cell>
          <cell r="I654" t="str">
            <v>420132 Ветеринарное обслуживание</v>
          </cell>
        </row>
        <row r="655">
          <cell r="H655" t="str">
            <v>420133</v>
          </cell>
          <cell r="I655" t="str">
            <v>420133 Сертификация производства</v>
          </cell>
        </row>
        <row r="656">
          <cell r="H656" t="str">
            <v>420134</v>
          </cell>
          <cell r="I656" t="str">
            <v>420134 Прочие хозяйственные расходы</v>
          </cell>
        </row>
        <row r="657">
          <cell r="H657" t="str">
            <v>420135</v>
          </cell>
          <cell r="I657" t="str">
            <v>420135 Заказ внешнего транспорта</v>
          </cell>
        </row>
        <row r="658">
          <cell r="H658" t="str">
            <v>420142</v>
          </cell>
          <cell r="I658" t="str">
            <v>420142 Развозка а/транспорта (адресная)</v>
          </cell>
        </row>
        <row r="659">
          <cell r="H659" t="str">
            <v>420310</v>
          </cell>
          <cell r="I659" t="str">
            <v>420310 ГСМ</v>
          </cell>
        </row>
        <row r="660">
          <cell r="H660" t="str">
            <v>420320</v>
          </cell>
          <cell r="I660" t="str">
            <v>420320 Наемный транспорт</v>
          </cell>
        </row>
        <row r="661">
          <cell r="H661" t="str">
            <v>420330</v>
          </cell>
          <cell r="I661" t="str">
            <v>420330 Наемный транспорт (сверх норм)</v>
          </cell>
        </row>
        <row r="662">
          <cell r="H662" t="str">
            <v>420410</v>
          </cell>
          <cell r="I662" t="str">
            <v>420410 Радиотелефоны</v>
          </cell>
        </row>
        <row r="663">
          <cell r="H663" t="str">
            <v>420420</v>
          </cell>
          <cell r="I663" t="str">
            <v>420420 Обслуживание телефонной связи</v>
          </cell>
        </row>
        <row r="664">
          <cell r="H664" t="str">
            <v>420430</v>
          </cell>
          <cell r="I664" t="str">
            <v>420430 Обслуживание доступа к интернету, раб.станций</v>
          </cell>
        </row>
        <row r="665">
          <cell r="H665" t="str">
            <v>420510</v>
          </cell>
          <cell r="I665" t="str">
            <v>420510 Дератизация помещения</v>
          </cell>
        </row>
        <row r="666">
          <cell r="H666" t="str">
            <v>420530</v>
          </cell>
          <cell r="I666" t="str">
            <v>420530 Вывоз и уборка мусора</v>
          </cell>
        </row>
        <row r="667">
          <cell r="H667" t="str">
            <v>420531</v>
          </cell>
          <cell r="I667" t="str">
            <v>420531 Коврики в холл</v>
          </cell>
        </row>
        <row r="668">
          <cell r="H668" t="str">
            <v>420532</v>
          </cell>
          <cell r="I668" t="str">
            <v>420532 Прочие расходы по уборки и дератизации</v>
          </cell>
        </row>
        <row r="669">
          <cell r="H669" t="str">
            <v>420533</v>
          </cell>
          <cell r="I669" t="str">
            <v>420533 Уборка территории (поливальная машина)</v>
          </cell>
        </row>
        <row r="670">
          <cell r="H670" t="str">
            <v>420534</v>
          </cell>
          <cell r="I670" t="str">
            <v>420534 Уборка территории (снег)</v>
          </cell>
        </row>
        <row r="671">
          <cell r="H671" t="str">
            <v>420540</v>
          </cell>
          <cell r="I671" t="str">
            <v>420540 Электроэнергия</v>
          </cell>
        </row>
        <row r="672">
          <cell r="H672" t="str">
            <v>420541</v>
          </cell>
          <cell r="I672" t="str">
            <v>420541 Газ</v>
          </cell>
        </row>
        <row r="673">
          <cell r="H673" t="str">
            <v>420542</v>
          </cell>
          <cell r="I673" t="str">
            <v>420542 Вода</v>
          </cell>
        </row>
        <row r="674">
          <cell r="H674" t="str">
            <v>420543</v>
          </cell>
          <cell r="I674" t="str">
            <v>420543 Тепло, горячее водоснабжение</v>
          </cell>
        </row>
        <row r="675">
          <cell r="H675" t="str">
            <v>420544</v>
          </cell>
          <cell r="I675" t="str">
            <v>420544 Прочие коммунальные услуги</v>
          </cell>
        </row>
        <row r="676">
          <cell r="H676" t="str">
            <v>420545</v>
          </cell>
          <cell r="I676" t="str">
            <v>420545 Штрафы, неустойки коммунального хар-ра</v>
          </cell>
        </row>
        <row r="677">
          <cell r="H677" t="str">
            <v>420550</v>
          </cell>
          <cell r="I677" t="str">
            <v>420550 Прочие эксплуатационные расходы</v>
          </cell>
        </row>
        <row r="678">
          <cell r="H678" t="str">
            <v>430220</v>
          </cell>
          <cell r="I678" t="str">
            <v>430220 Расходные материалы</v>
          </cell>
        </row>
        <row r="679">
          <cell r="H679" t="str">
            <v>440110</v>
          </cell>
          <cell r="I679" t="str">
            <v>440110 Транспорт, проживание (командировочные)</v>
          </cell>
        </row>
        <row r="680">
          <cell r="H680" t="str">
            <v>Transp</v>
          </cell>
          <cell r="I680" t="str">
            <v>Transportation, communication&amp;utilit.</v>
          </cell>
        </row>
        <row r="681">
          <cell r="H681" t="str">
            <v>Sellin</v>
          </cell>
          <cell r="I681" t="str">
            <v>Selling, general and administrative exp</v>
          </cell>
        </row>
        <row r="682">
          <cell r="H682" t="str">
            <v>200000</v>
          </cell>
          <cell r="I682" t="str">
            <v>200000 Убыток из выбытия ОснСредств</v>
          </cell>
        </row>
        <row r="683">
          <cell r="H683" t="str">
            <v>200020</v>
          </cell>
          <cell r="I683" t="str">
            <v>200020 Убыток от реализации земельных участков</v>
          </cell>
        </row>
        <row r="684">
          <cell r="H684" t="str">
            <v>200030</v>
          </cell>
          <cell r="I684" t="str">
            <v>200030 Убыток от СМР</v>
          </cell>
        </row>
        <row r="685">
          <cell r="H685" t="str">
            <v>230030</v>
          </cell>
          <cell r="I685" t="str">
            <v>230030 Убыток от финансовой деятельности</v>
          </cell>
        </row>
        <row r="686">
          <cell r="H686" t="str">
            <v>230090</v>
          </cell>
          <cell r="I686" t="str">
            <v>230090 Расходы прочие</v>
          </cell>
        </row>
        <row r="687">
          <cell r="H687" t="str">
            <v>230100</v>
          </cell>
          <cell r="I687" t="str">
            <v>230100 Расходы прочие-корректировка прошлого периода</v>
          </cell>
        </row>
        <row r="688">
          <cell r="H688" t="str">
            <v>230110</v>
          </cell>
          <cell r="I688" t="str">
            <v>230110 Расходы от недостачи (касса) бух.</v>
          </cell>
        </row>
        <row r="689">
          <cell r="H689" t="str">
            <v>230111</v>
          </cell>
          <cell r="I689" t="str">
            <v>230111 Расходы от недостачи (касса) Ist.</v>
          </cell>
        </row>
        <row r="690">
          <cell r="H690" t="str">
            <v>230165</v>
          </cell>
          <cell r="I690" t="str">
            <v>230165 Убыток от списания накопительной скидке</v>
          </cell>
        </row>
        <row r="691">
          <cell r="H691" t="str">
            <v>230510</v>
          </cell>
          <cell r="I691" t="str">
            <v>230510 Убыток при сверках с поставщиками</v>
          </cell>
        </row>
        <row r="692">
          <cell r="H692" t="str">
            <v>230600</v>
          </cell>
          <cell r="I692" t="str">
            <v>230600 расходы не связанные с реал.услуг</v>
          </cell>
        </row>
        <row r="693">
          <cell r="H693" t="str">
            <v>230700</v>
          </cell>
          <cell r="I693" t="str">
            <v>230700 Убыток прошлых лет</v>
          </cell>
        </row>
        <row r="694">
          <cell r="H694" t="str">
            <v>251240</v>
          </cell>
          <cell r="I694" t="str">
            <v>251240 Убыток от выбытия фин. вложений</v>
          </cell>
        </row>
        <row r="695">
          <cell r="H695" t="str">
            <v>280700</v>
          </cell>
          <cell r="I695" t="str">
            <v>280700 Прибыль прошлых лет</v>
          </cell>
        </row>
        <row r="696">
          <cell r="H696" t="str">
            <v xml:space="preserve">Other </v>
          </cell>
          <cell r="I696" t="str">
            <v>Other operating expenses</v>
          </cell>
        </row>
        <row r="697">
          <cell r="H697" t="str">
            <v>194000</v>
          </cell>
          <cell r="I697" t="str">
            <v>194000 себ-ть ОС в продажных ценах</v>
          </cell>
        </row>
        <row r="698">
          <cell r="H698" t="str">
            <v>250000</v>
          </cell>
          <cell r="I698" t="str">
            <v>250000 Прибыль из выбытия ОснСредств</v>
          </cell>
        </row>
        <row r="699">
          <cell r="H699" t="str">
            <v>250020</v>
          </cell>
          <cell r="I699" t="str">
            <v>250020 Прибыль при реализации земельный участков</v>
          </cell>
        </row>
        <row r="700">
          <cell r="H700" t="str">
            <v>250030</v>
          </cell>
          <cell r="I700" t="str">
            <v>250030 Прибыль от выполнения СМР</v>
          </cell>
        </row>
        <row r="701">
          <cell r="H701" t="str">
            <v>251100</v>
          </cell>
          <cell r="I701" t="str">
            <v>251100 Прибыль из выбытия ОснСредствОтклонение</v>
          </cell>
        </row>
        <row r="702">
          <cell r="H702" t="str">
            <v>251140</v>
          </cell>
          <cell r="I702" t="str">
            <v>251140 Прибыль от выбытия фин. вложений</v>
          </cell>
        </row>
        <row r="703">
          <cell r="H703" t="str">
            <v>251200</v>
          </cell>
          <cell r="I703" t="str">
            <v>251200 Убыток из выбытия ОснСредствОтклонение</v>
          </cell>
        </row>
        <row r="704">
          <cell r="H704" t="str">
            <v>251300</v>
          </cell>
          <cell r="I704" t="str">
            <v>251300 Выручка от выбытия основных средств</v>
          </cell>
        </row>
        <row r="705">
          <cell r="H705" t="str">
            <v>251400</v>
          </cell>
          <cell r="I705" t="str">
            <v>251400 себ-ть ОС в продажных ценах отклонение</v>
          </cell>
        </row>
        <row r="706">
          <cell r="H706" t="str">
            <v>251440</v>
          </cell>
          <cell r="I706" t="str">
            <v>251440 Себ-ть фин. вложений управленческий</v>
          </cell>
        </row>
        <row r="707">
          <cell r="H707" t="str">
            <v>820000</v>
          </cell>
          <cell r="I707" t="str">
            <v>820000 Выручка от выбытия основных средств</v>
          </cell>
        </row>
        <row r="708">
          <cell r="H708" t="str">
            <v>820020</v>
          </cell>
          <cell r="I708" t="str">
            <v>820020 Стоимость реализации земельных участков</v>
          </cell>
        </row>
        <row r="709">
          <cell r="H709" t="str">
            <v>820030</v>
          </cell>
          <cell r="I709" t="str">
            <v>820030 Выручка от выполненных СМР</v>
          </cell>
        </row>
        <row r="710">
          <cell r="H710" t="str">
            <v>850020</v>
          </cell>
          <cell r="I710" t="str">
            <v>850020 Себестоимость земельных участков</v>
          </cell>
        </row>
        <row r="711">
          <cell r="H711" t="str">
            <v>850030</v>
          </cell>
          <cell r="I711" t="str">
            <v>850030 Себестоимость выполненных СМР</v>
          </cell>
        </row>
        <row r="712">
          <cell r="H712" t="str">
            <v>Income</v>
          </cell>
          <cell r="I712" t="str">
            <v>Income from disposal</v>
          </cell>
        </row>
        <row r="713">
          <cell r="H713" t="str">
            <v>280090</v>
          </cell>
          <cell r="I713" t="str">
            <v>280090 Доходы прочие</v>
          </cell>
        </row>
        <row r="714">
          <cell r="H714" t="str">
            <v>280100</v>
          </cell>
          <cell r="I714" t="str">
            <v>280100 Доходы прочие прошлого пер.(корректировки)</v>
          </cell>
        </row>
        <row r="715">
          <cell r="H715" t="str">
            <v>280110</v>
          </cell>
          <cell r="I715" t="str">
            <v>280110 Доходы от излишков (кассы) бух.</v>
          </cell>
        </row>
        <row r="716">
          <cell r="H716" t="str">
            <v>280111</v>
          </cell>
          <cell r="I716" t="str">
            <v>280111 Доходы от излишков (кассы) (Ist.)</v>
          </cell>
        </row>
        <row r="717">
          <cell r="H717" t="str">
            <v>280130</v>
          </cell>
          <cell r="I717" t="str">
            <v>280130 Доходы от инвентаризации.ОС</v>
          </cell>
        </row>
        <row r="718">
          <cell r="H718" t="str">
            <v>280140</v>
          </cell>
          <cell r="I718" t="str">
            <v>280140 Доходы от питания (столовая)</v>
          </cell>
        </row>
        <row r="719">
          <cell r="H719" t="str">
            <v>280145</v>
          </cell>
          <cell r="I719" t="str">
            <v>280145 Доход от поставщиков по дог.услуг (питание)</v>
          </cell>
        </row>
        <row r="720">
          <cell r="H720" t="str">
            <v>280160</v>
          </cell>
          <cell r="I720" t="str">
            <v>280160 Доходы от погашения ваучеров</v>
          </cell>
        </row>
        <row r="721">
          <cell r="H721" t="str">
            <v>280165</v>
          </cell>
          <cell r="I721" t="str">
            <v>280165 Доходы от списания накопительной скидке</v>
          </cell>
        </row>
        <row r="722">
          <cell r="H722" t="str">
            <v>280220</v>
          </cell>
          <cell r="I722" t="str">
            <v>280220 Доход от удержания из ЗП сотрудников(комп.хищений)</v>
          </cell>
        </row>
        <row r="723">
          <cell r="H723" t="str">
            <v>280230</v>
          </cell>
          <cell r="I723" t="str">
            <v>280230 Штраф по охране объекта</v>
          </cell>
        </row>
        <row r="724">
          <cell r="H724" t="str">
            <v>280300</v>
          </cell>
          <cell r="I724" t="str">
            <v>280300 Доход от компенсации потерь ОС,инвентаря</v>
          </cell>
        </row>
        <row r="725">
          <cell r="H725" t="str">
            <v>280400</v>
          </cell>
          <cell r="I725" t="str">
            <v>280400 Доход от удержания из ЗП сотрудн (прочие)</v>
          </cell>
        </row>
        <row r="726">
          <cell r="H726" t="str">
            <v>280410</v>
          </cell>
          <cell r="I726" t="str">
            <v>280410 Доход от удержания из ЗП -униформа</v>
          </cell>
        </row>
        <row r="727">
          <cell r="H727" t="str">
            <v>280521</v>
          </cell>
          <cell r="I727" t="str">
            <v>280521 Корректировка доходовов по начисленным %%</v>
          </cell>
        </row>
        <row r="728">
          <cell r="H728" t="str">
            <v>280522</v>
          </cell>
          <cell r="I728" t="str">
            <v>280522 Доход от  поставщиков услуг</v>
          </cell>
        </row>
        <row r="729">
          <cell r="H729" t="str">
            <v>280600</v>
          </cell>
          <cell r="I729" t="str">
            <v>280600 доход не связанный с реал.услуг</v>
          </cell>
        </row>
        <row r="730">
          <cell r="H730" t="str">
            <v>281400</v>
          </cell>
          <cell r="I730" t="str">
            <v>281400 Доход от удержания из ЗП сотрудн прочие (бух уч)</v>
          </cell>
        </row>
        <row r="731">
          <cell r="H731" t="str">
            <v>301080</v>
          </cell>
          <cell r="I731" t="str">
            <v>301080 Отклонение в стоимости товаров</v>
          </cell>
        </row>
        <row r="732">
          <cell r="H732" t="str">
            <v>301090</v>
          </cell>
          <cell r="I732" t="str">
            <v>301090 Корр. по счету отклонение в стоимости товаров</v>
          </cell>
        </row>
        <row r="733">
          <cell r="H733" t="str">
            <v>460100</v>
          </cell>
          <cell r="I733" t="str">
            <v>460100 Ремонтные работы</v>
          </cell>
        </row>
        <row r="734">
          <cell r="H734" t="str">
            <v>460150</v>
          </cell>
          <cell r="I734" t="str">
            <v>460150 Строительные работы</v>
          </cell>
        </row>
        <row r="735">
          <cell r="H735" t="str">
            <v>460200</v>
          </cell>
          <cell r="I735" t="str">
            <v>460200 Рекламные работы</v>
          </cell>
        </row>
        <row r="736">
          <cell r="H736" t="str">
            <v>460250</v>
          </cell>
          <cell r="I736" t="str">
            <v>460250 Аренда (реклассификация)</v>
          </cell>
        </row>
        <row r="737">
          <cell r="H737" t="str">
            <v>460300</v>
          </cell>
          <cell r="I737" t="str">
            <v>460300 Маркетинговые работы</v>
          </cell>
        </row>
        <row r="738">
          <cell r="H738" t="str">
            <v>460400</v>
          </cell>
          <cell r="I738" t="str">
            <v>460400 Консультационные услуги, услуги по внедрению ПО</v>
          </cell>
        </row>
        <row r="739">
          <cell r="H739" t="str">
            <v>460500</v>
          </cell>
          <cell r="I739" t="str">
            <v>460500 Отклонения в стоимости товара, списанные в с-сть</v>
          </cell>
        </row>
        <row r="740">
          <cell r="H740" t="str">
            <v>460550</v>
          </cell>
          <cell r="I740" t="str">
            <v>460550 ТМЦ</v>
          </cell>
        </row>
        <row r="741">
          <cell r="H741" t="str">
            <v>460600</v>
          </cell>
          <cell r="I741" t="str">
            <v>460600 Проценты по выданным займам</v>
          </cell>
        </row>
        <row r="742">
          <cell r="H742" t="str">
            <v>840000</v>
          </cell>
          <cell r="I742" t="str">
            <v>840000 Продажа дисконтных карт</v>
          </cell>
        </row>
        <row r="743">
          <cell r="H743" t="str">
            <v>840020</v>
          </cell>
          <cell r="I743" t="str">
            <v>840020 Продажа вторичного сырья</v>
          </cell>
        </row>
        <row r="744">
          <cell r="H744" t="str">
            <v>840040</v>
          </cell>
          <cell r="I744" t="str">
            <v>840040 Прочие продажи (агентские)</v>
          </cell>
        </row>
        <row r="745">
          <cell r="H745" t="str">
            <v>840042</v>
          </cell>
          <cell r="I745" t="str">
            <v>840042 Выручка за тур.путевки (принципала)</v>
          </cell>
        </row>
        <row r="746">
          <cell r="H746" t="str">
            <v>840044</v>
          </cell>
          <cell r="I746" t="str">
            <v>840044 Платежи агента принципалу</v>
          </cell>
        </row>
        <row r="747">
          <cell r="H747" t="str">
            <v>840050</v>
          </cell>
          <cell r="I747" t="str">
            <v>840050 Продажа услуг</v>
          </cell>
        </row>
        <row r="748">
          <cell r="H748" t="str">
            <v>845020</v>
          </cell>
          <cell r="I748" t="str">
            <v>845020 Продажа вторичного сырья (у)</v>
          </cell>
        </row>
        <row r="749">
          <cell r="H749" t="str">
            <v xml:space="preserve">Other </v>
          </cell>
          <cell r="I749" t="str">
            <v>Other income</v>
          </cell>
        </row>
        <row r="750">
          <cell r="H750" t="str">
            <v>280200</v>
          </cell>
          <cell r="I750" t="str">
            <v>280200 Компенсация ПИ за 2005г</v>
          </cell>
        </row>
        <row r="751">
          <cell r="H751" t="str">
            <v>280210</v>
          </cell>
          <cell r="I751" t="str">
            <v>280210 Штраф за недопоставку</v>
          </cell>
        </row>
        <row r="752">
          <cell r="H752" t="str">
            <v>280250</v>
          </cell>
          <cell r="I752" t="str">
            <v>280250 Премия за распродажу</v>
          </cell>
        </row>
        <row r="753">
          <cell r="H753" t="str">
            <v>280260</v>
          </cell>
          <cell r="I753" t="str">
            <v>280260 Штраф за поставку недоброкачественного товара</v>
          </cell>
        </row>
        <row r="754">
          <cell r="H754" t="str">
            <v>280270</v>
          </cell>
          <cell r="I754" t="str">
            <v>280270 Штраф за административ. затраты на изм. реквизитов</v>
          </cell>
        </row>
        <row r="755">
          <cell r="H755" t="str">
            <v>280280</v>
          </cell>
          <cell r="I755" t="str">
            <v>280280 Штраф за просрочку поставки</v>
          </cell>
        </row>
        <row r="756">
          <cell r="H756" t="str">
            <v>280350</v>
          </cell>
          <cell r="I756" t="str">
            <v>280350 Штраф за непоставку товара</v>
          </cell>
        </row>
        <row r="757">
          <cell r="H757" t="str">
            <v>280355</v>
          </cell>
          <cell r="I757" t="str">
            <v>280355 Штраф за несоответствие документов</v>
          </cell>
        </row>
        <row r="758">
          <cell r="H758" t="str">
            <v>280360</v>
          </cell>
          <cell r="I758" t="str">
            <v>280360 Штраф за НенадлИзм ШК и НепредставлЛогУведомления</v>
          </cell>
        </row>
        <row r="759">
          <cell r="H759" t="str">
            <v>280500</v>
          </cell>
          <cell r="I759" t="str">
            <v>280500 Ежеквартальный фиксированный ретробонус</v>
          </cell>
        </row>
        <row r="760">
          <cell r="H760" t="str">
            <v>280501</v>
          </cell>
          <cell r="I760" t="str">
            <v>280501 Ежеквартальный фиксированный ретробонус</v>
          </cell>
        </row>
        <row r="761">
          <cell r="H761" t="str">
            <v>280510</v>
          </cell>
          <cell r="I761" t="str">
            <v>280510 Доход от корректировок при сверках с поставщиками</v>
          </cell>
        </row>
        <row r="762">
          <cell r="H762" t="str">
            <v>280525</v>
          </cell>
          <cell r="I762" t="str">
            <v>280525 Доход от поставщиков по дог.услуг (комп. ПИ)</v>
          </cell>
        </row>
        <row r="763">
          <cell r="H763" t="str">
            <v>280530</v>
          </cell>
          <cell r="I763" t="str">
            <v>280530 Маркетинговая услуга</v>
          </cell>
        </row>
        <row r="764">
          <cell r="H764" t="str">
            <v>280535</v>
          </cell>
          <cell r="I764" t="str">
            <v>280535 Доход от поставщиков по дог.услуг (вход.услуг)</v>
          </cell>
        </row>
        <row r="765">
          <cell r="H765" t="str">
            <v>280540</v>
          </cell>
          <cell r="I765" t="str">
            <v>280540 Премия от объема закупок</v>
          </cell>
        </row>
        <row r="766">
          <cell r="H766" t="str">
            <v>280545</v>
          </cell>
          <cell r="I766" t="str">
            <v>280545 доход от компенсаций списания в ТК (прочие)</v>
          </cell>
        </row>
        <row r="767">
          <cell r="H767" t="str">
            <v>280550</v>
          </cell>
          <cell r="I767" t="str">
            <v>280550 Годовой прогрессивный ретробонус за объем поставок</v>
          </cell>
        </row>
        <row r="768">
          <cell r="H768" t="str">
            <v>280551</v>
          </cell>
          <cell r="I768" t="str">
            <v>280551 Годовой прогрессивный ретробонус за объем поставок</v>
          </cell>
        </row>
        <row r="769">
          <cell r="H769" t="str">
            <v>280555</v>
          </cell>
          <cell r="I769" t="str">
            <v>280555 БонусЗаНереализПромоТовар</v>
          </cell>
        </row>
        <row r="770">
          <cell r="H770" t="str">
            <v>280556</v>
          </cell>
          <cell r="I770" t="str">
            <v>280556 Бонус за промоакцию</v>
          </cell>
        </row>
        <row r="771">
          <cell r="H771" t="str">
            <v>280560</v>
          </cell>
          <cell r="I771" t="str">
            <v>280560 Бонус за открытие ТК</v>
          </cell>
        </row>
        <row r="772">
          <cell r="H772" t="str">
            <v>280565</v>
          </cell>
          <cell r="I772" t="str">
            <v>280565 Бонус за обновление ТК</v>
          </cell>
        </row>
        <row r="773">
          <cell r="H773" t="str">
            <v>280570</v>
          </cell>
          <cell r="I773" t="str">
            <v>280570 Бонус за ввод в ассортимент нового товара</v>
          </cell>
        </row>
        <row r="774">
          <cell r="H774" t="str">
            <v>280575</v>
          </cell>
          <cell r="I774" t="str">
            <v>280575 Бонус за распродажу выведенного из ассорт.  товара</v>
          </cell>
        </row>
        <row r="775">
          <cell r="H775" t="str">
            <v>280590</v>
          </cell>
          <cell r="I775" t="str">
            <v>280590 Доход от бонусных поставок НДС</v>
          </cell>
        </row>
        <row r="776">
          <cell r="H776" t="str">
            <v>Suppli</v>
          </cell>
          <cell r="I776" t="str">
            <v>Supplier's bonuses</v>
          </cell>
        </row>
        <row r="777">
          <cell r="H777" t="str">
            <v>840030</v>
          </cell>
          <cell r="I777" t="str">
            <v>840030 Продажа паллет</v>
          </cell>
        </row>
        <row r="778">
          <cell r="H778" t="str">
            <v>840060</v>
          </cell>
          <cell r="I778" t="str">
            <v>840060 ПаллетоместаКаталог</v>
          </cell>
        </row>
        <row r="779">
          <cell r="H779" t="str">
            <v>840070</v>
          </cell>
          <cell r="I779" t="str">
            <v>840070 ПаллетоместаГондола</v>
          </cell>
        </row>
        <row r="780">
          <cell r="H780" t="str">
            <v>840080</v>
          </cell>
          <cell r="I780" t="str">
            <v>840080 ПаллетоместаПромоостров</v>
          </cell>
        </row>
        <row r="781">
          <cell r="H781" t="str">
            <v>840090</v>
          </cell>
          <cell r="I781" t="str">
            <v>840090 ПаллетоместаКассовая зона</v>
          </cell>
        </row>
        <row r="782">
          <cell r="H782" t="str">
            <v>842000</v>
          </cell>
          <cell r="I782" t="str">
            <v>842000 Доход от рекламы - внутренние рекламоносители</v>
          </cell>
        </row>
        <row r="783">
          <cell r="H783" t="str">
            <v>842010</v>
          </cell>
          <cell r="I783" t="str">
            <v>842010 Доход от рекламы - внешние рекламоносители</v>
          </cell>
        </row>
        <row r="784">
          <cell r="H784" t="str">
            <v>842020</v>
          </cell>
          <cell r="I784" t="str">
            <v>842020 Доход от рекламы - интернет-сайт</v>
          </cell>
        </row>
        <row r="785">
          <cell r="H785" t="str">
            <v>843020</v>
          </cell>
          <cell r="I785" t="str">
            <v>843020 Доход от промо-мест</v>
          </cell>
        </row>
        <row r="786">
          <cell r="H786" t="str">
            <v>843030</v>
          </cell>
          <cell r="I786" t="str">
            <v>843030 Маркетинговые услуги (разового спонсорство)</v>
          </cell>
        </row>
        <row r="787">
          <cell r="H787" t="str">
            <v>843040</v>
          </cell>
          <cell r="I787" t="str">
            <v>843040 Доход от рекламных мест</v>
          </cell>
        </row>
        <row r="788">
          <cell r="H788" t="str">
            <v>843050</v>
          </cell>
          <cell r="I788" t="str">
            <v>843050 Доход Наружная реклама</v>
          </cell>
        </row>
        <row r="789">
          <cell r="H789" t="str">
            <v>Advert</v>
          </cell>
          <cell r="I789" t="str">
            <v>Advertising income</v>
          </cell>
        </row>
        <row r="790">
          <cell r="H790" t="str">
            <v>843000</v>
          </cell>
          <cell r="I790" t="str">
            <v>843000 Доход от аренды помещений</v>
          </cell>
        </row>
        <row r="791">
          <cell r="H791" t="str">
            <v>843010</v>
          </cell>
          <cell r="I791" t="str">
            <v>843010 Доход от аренды имущества</v>
          </cell>
        </row>
        <row r="792">
          <cell r="H792" t="str">
            <v>Rental</v>
          </cell>
          <cell r="I792" t="str">
            <v>Rental income</v>
          </cell>
        </row>
        <row r="793">
          <cell r="H793" t="str">
            <v xml:space="preserve">Other </v>
          </cell>
          <cell r="I793" t="str">
            <v>Other operating income</v>
          </cell>
        </row>
        <row r="794">
          <cell r="H794" t="str">
            <v xml:space="preserve">Other </v>
          </cell>
          <cell r="I794" t="str">
            <v>Other operating expenses and income</v>
          </cell>
        </row>
        <row r="795">
          <cell r="H795" t="str">
            <v>430110</v>
          </cell>
          <cell r="I795" t="str">
            <v>430110 Комиссионные банков</v>
          </cell>
        </row>
        <row r="796">
          <cell r="H796" t="str">
            <v>430120</v>
          </cell>
          <cell r="I796" t="str">
            <v>430120 Прочие комиссионные</v>
          </cell>
        </row>
        <row r="797">
          <cell r="H797" t="str">
            <v>430140</v>
          </cell>
          <cell r="I797" t="str">
            <v>430140 Комиссионные по кредитам</v>
          </cell>
        </row>
        <row r="798">
          <cell r="H798" t="str">
            <v>450210</v>
          </cell>
          <cell r="I798" t="str">
            <v>450210 Проценты по кредитам</v>
          </cell>
        </row>
        <row r="799">
          <cell r="H799" t="str">
            <v>Intere</v>
          </cell>
          <cell r="I799" t="str">
            <v>Interest paid</v>
          </cell>
        </row>
        <row r="800">
          <cell r="H800" t="str">
            <v>Net in</v>
          </cell>
          <cell r="I800" t="str">
            <v>Net interest expenses</v>
          </cell>
        </row>
        <row r="801">
          <cell r="H801" t="str">
            <v>280000</v>
          </cell>
          <cell r="I801" t="str">
            <v>280000 Доход от курсовых разниц</v>
          </cell>
        </row>
        <row r="802">
          <cell r="H802" t="str">
            <v>280005</v>
          </cell>
          <cell r="I802" t="str">
            <v>280005 Доход от операций с валютов (покупка, продажа)</v>
          </cell>
        </row>
        <row r="803">
          <cell r="H803" t="str">
            <v>280006</v>
          </cell>
          <cell r="I803" t="str">
            <v>280006 Положительные суммовые разницы</v>
          </cell>
        </row>
        <row r="804">
          <cell r="H804" t="str">
            <v>280010</v>
          </cell>
          <cell r="I804" t="str">
            <v>280010 Доход от оценки валюты</v>
          </cell>
        </row>
        <row r="805">
          <cell r="H805" t="str">
            <v>280011</v>
          </cell>
          <cell r="I805" t="str">
            <v>280011 Доход от курсовых разниц (аффилированные лица.)</v>
          </cell>
        </row>
        <row r="806">
          <cell r="H806" t="str">
            <v>280012</v>
          </cell>
          <cell r="I806" t="str">
            <v>280012 Доход от суммовой разницы (аффилированные лица.)</v>
          </cell>
        </row>
        <row r="807">
          <cell r="H807" t="str">
            <v>280020</v>
          </cell>
          <cell r="I807" t="str">
            <v>280020 Доход от небольших курсовых разниц</v>
          </cell>
        </row>
        <row r="808">
          <cell r="H808" t="str">
            <v>280040</v>
          </cell>
          <cell r="I808" t="str">
            <v>280040 Доход от курсовых разниц (бух.)</v>
          </cell>
        </row>
        <row r="809">
          <cell r="H809" t="str">
            <v>280042</v>
          </cell>
          <cell r="I809" t="str">
            <v>280042 Доход от суммовых разниц (бух.)</v>
          </cell>
        </row>
        <row r="810">
          <cell r="H810" t="str">
            <v>280043</v>
          </cell>
          <cell r="I810" t="str">
            <v>280043 Доход по НДС от суммовых разниц (бух.)</v>
          </cell>
        </row>
        <row r="811">
          <cell r="H811" t="str">
            <v>280044</v>
          </cell>
          <cell r="I811" t="str">
            <v>280044 Доход от переоценки (бух.)</v>
          </cell>
        </row>
        <row r="812">
          <cell r="H812" t="str">
            <v xml:space="preserve">Forex </v>
          </cell>
          <cell r="I812" t="str">
            <v>Forex gain</v>
          </cell>
        </row>
        <row r="813">
          <cell r="H813" t="str">
            <v>230000</v>
          </cell>
          <cell r="I813" t="str">
            <v>230000 Убытки от  курсовых разниц</v>
          </cell>
        </row>
        <row r="814">
          <cell r="H814" t="str">
            <v>230005</v>
          </cell>
          <cell r="I814" t="str">
            <v>230005 Убыток от операции с валютой (покупка/продажа)</v>
          </cell>
        </row>
        <row r="815">
          <cell r="H815" t="str">
            <v>230006</v>
          </cell>
          <cell r="I815" t="str">
            <v>230006 Отрицательные суммовые разницы</v>
          </cell>
        </row>
        <row r="816">
          <cell r="H816" t="str">
            <v>230010</v>
          </cell>
          <cell r="I816" t="str">
            <v>230010 Убыток от переоценки валюты</v>
          </cell>
        </row>
        <row r="817">
          <cell r="H817" t="str">
            <v>230011</v>
          </cell>
          <cell r="I817" t="str">
            <v>230011 Убыток от курсовых разниц (аффилированные лица.)</v>
          </cell>
        </row>
        <row r="818">
          <cell r="H818" t="str">
            <v>230012</v>
          </cell>
          <cell r="I818" t="str">
            <v>230012 Убыток от суммовой разницы (аффилированные лица.)</v>
          </cell>
        </row>
        <row r="819">
          <cell r="H819" t="str">
            <v>230014</v>
          </cell>
          <cell r="I819" t="str">
            <v>230014 Убыток от переоценки (аффилированные лица.)</v>
          </cell>
        </row>
        <row r="820">
          <cell r="H820" t="str">
            <v>230020</v>
          </cell>
          <cell r="I820" t="str">
            <v>230020 Убыток от небольших  курсовых разниц</v>
          </cell>
        </row>
        <row r="821">
          <cell r="H821" t="str">
            <v>230040</v>
          </cell>
          <cell r="I821" t="str">
            <v>230040 Убыток от  курсовых разниц  (бух.)</v>
          </cell>
        </row>
        <row r="822">
          <cell r="H822" t="str">
            <v>230042</v>
          </cell>
          <cell r="I822" t="str">
            <v>230042 Убыток от суммовых разниц (бух.)</v>
          </cell>
        </row>
        <row r="823">
          <cell r="H823" t="str">
            <v>230043</v>
          </cell>
          <cell r="I823" t="str">
            <v>230043 Убыток по НДС от суммовых разниц (бух.)</v>
          </cell>
        </row>
        <row r="824">
          <cell r="H824" t="str">
            <v>230044</v>
          </cell>
          <cell r="I824" t="str">
            <v>230044 Убыток от переоценки (бух.)</v>
          </cell>
        </row>
        <row r="825">
          <cell r="H825" t="str">
            <v>280014</v>
          </cell>
          <cell r="I825" t="str">
            <v>280014 Доход от переоценки (аффилированные лица.)</v>
          </cell>
        </row>
        <row r="826">
          <cell r="H826" t="str">
            <v xml:space="preserve">Forex </v>
          </cell>
          <cell r="I826" t="str">
            <v>Forex loss</v>
          </cell>
        </row>
        <row r="827">
          <cell r="H827" t="str">
            <v>Net fo</v>
          </cell>
          <cell r="I827" t="str">
            <v>Net foreign exchange gain (loss)</v>
          </cell>
        </row>
        <row r="828">
          <cell r="H828" t="str">
            <v>450320</v>
          </cell>
          <cell r="I828" t="str">
            <v>450320 Налог на прибыль</v>
          </cell>
        </row>
        <row r="829">
          <cell r="H829" t="str">
            <v>Curren</v>
          </cell>
          <cell r="I829" t="str">
            <v>Current year profit tax</v>
          </cell>
        </row>
        <row r="830">
          <cell r="H830" t="str">
            <v>Income</v>
          </cell>
          <cell r="I830" t="str">
            <v>Income tax credit</v>
          </cell>
        </row>
        <row r="831">
          <cell r="H831" t="str">
            <v>Sales,</v>
          </cell>
          <cell r="I831" t="str">
            <v>Sales, COGS and other expenses</v>
          </cell>
        </row>
        <row r="832">
          <cell r="H832" t="str">
            <v>LIABIL</v>
          </cell>
          <cell r="I832" t="str">
            <v>LIABILITIES</v>
          </cell>
        </row>
        <row r="833">
          <cell r="H833">
            <v>0</v>
          </cell>
          <cell r="I833">
            <v>0</v>
          </cell>
        </row>
        <row r="834">
          <cell r="H834" t="str">
            <v>Не при</v>
          </cell>
          <cell r="I834" t="str">
            <v>Не присвоено</v>
          </cell>
        </row>
        <row r="835">
          <cell r="H835" t="str">
            <v>000500</v>
          </cell>
          <cell r="I835" t="str">
            <v>000500 Приобретение: авансовый платеж (НКС)</v>
          </cell>
        </row>
        <row r="836">
          <cell r="H836" t="str">
            <v>000501</v>
          </cell>
          <cell r="I836" t="str">
            <v>000501 Приобретение: авансовый плат.(НКС) - корресп.счет</v>
          </cell>
        </row>
        <row r="837">
          <cell r="H837" t="str">
            <v>000900</v>
          </cell>
          <cell r="I837" t="str">
            <v>000900 ПМ/ПС счет для неинтегрированного поступления ОС</v>
          </cell>
        </row>
        <row r="838">
          <cell r="H838" t="str">
            <v>000925</v>
          </cell>
          <cell r="I838" t="str">
            <v>000925 ПМ/ПС счет для неинтегрированного поступления ОС</v>
          </cell>
        </row>
        <row r="839">
          <cell r="H839" t="str">
            <v>000930</v>
          </cell>
          <cell r="I839" t="str">
            <v>000930 ПМ/ПС счет для неинтегрированного поступления ОС</v>
          </cell>
        </row>
        <row r="840">
          <cell r="H840" t="str">
            <v>001000</v>
          </cell>
          <cell r="I840" t="str">
            <v>001000 Производственное оборудование</v>
          </cell>
        </row>
        <row r="841">
          <cell r="H841" t="str">
            <v>001010</v>
          </cell>
          <cell r="I841" t="str">
            <v>001010 Накопл.амортизация производственного оборудования</v>
          </cell>
        </row>
        <row r="842">
          <cell r="H842" t="str">
            <v>002000</v>
          </cell>
          <cell r="I842" t="str">
            <v>002000 Офисное оборудование</v>
          </cell>
        </row>
        <row r="843">
          <cell r="H843" t="str">
            <v>002010</v>
          </cell>
          <cell r="I843" t="str">
            <v>002010 Накопл.амортизация офисного оборудования</v>
          </cell>
        </row>
        <row r="844">
          <cell r="H844" t="str">
            <v>003000</v>
          </cell>
          <cell r="I844" t="str">
            <v>003000 Холодильное оборудование</v>
          </cell>
        </row>
        <row r="845">
          <cell r="H845" t="str">
            <v>003010</v>
          </cell>
          <cell r="I845" t="str">
            <v>003010 Накопл.амортизация холодильного оборудования</v>
          </cell>
        </row>
        <row r="846">
          <cell r="H846" t="str">
            <v>004000</v>
          </cell>
          <cell r="I846" t="str">
            <v>004000 Оргтехника</v>
          </cell>
        </row>
        <row r="847">
          <cell r="H847" t="str">
            <v>004010</v>
          </cell>
          <cell r="I847" t="str">
            <v>004010 Накопл.амортизация оргтехники</v>
          </cell>
        </row>
        <row r="848">
          <cell r="H848" t="str">
            <v>005000</v>
          </cell>
          <cell r="I848" t="str">
            <v>005000 Оборудование котельной</v>
          </cell>
        </row>
        <row r="849">
          <cell r="H849" t="str">
            <v>005010</v>
          </cell>
          <cell r="I849" t="str">
            <v>005010 Накопл.амортизация оборудование котельной</v>
          </cell>
        </row>
        <row r="850">
          <cell r="H850" t="str">
            <v>006000</v>
          </cell>
          <cell r="I850" t="str">
            <v>006000 Транспорт</v>
          </cell>
        </row>
        <row r="851">
          <cell r="H851" t="str">
            <v>006010</v>
          </cell>
          <cell r="I851" t="str">
            <v>006010 Накопл.амортизация - транспорт</v>
          </cell>
        </row>
        <row r="852">
          <cell r="H852" t="str">
            <v>006100</v>
          </cell>
          <cell r="I852" t="str">
            <v>006100 Автотранспорт</v>
          </cell>
        </row>
        <row r="853">
          <cell r="H853" t="str">
            <v>006110</v>
          </cell>
          <cell r="I853" t="str">
            <v>006110 Накопл.амортизация автотранспорта</v>
          </cell>
        </row>
        <row r="854">
          <cell r="H854" t="str">
            <v>006150</v>
          </cell>
          <cell r="I854" t="str">
            <v>006150 Переоценка автотранспорта</v>
          </cell>
        </row>
        <row r="855">
          <cell r="H855" t="str">
            <v>006160</v>
          </cell>
          <cell r="I855" t="str">
            <v>006160 Переоценка автотранспорта - корресп.счет</v>
          </cell>
        </row>
        <row r="856">
          <cell r="H856" t="str">
            <v>007000</v>
          </cell>
          <cell r="I856" t="str">
            <v>007000 Грузовые стеллажи</v>
          </cell>
        </row>
        <row r="857">
          <cell r="H857" t="str">
            <v>007010</v>
          </cell>
          <cell r="I857" t="str">
            <v>007010 Накопл.амортизация грузовых стеллажей</v>
          </cell>
        </row>
        <row r="858">
          <cell r="H858" t="str">
            <v>008000</v>
          </cell>
          <cell r="I858" t="str">
            <v>008000 Аксессуары</v>
          </cell>
        </row>
        <row r="859">
          <cell r="H859" t="str">
            <v>008010</v>
          </cell>
          <cell r="I859" t="str">
            <v>008010 Накопл.амортизация аксессуаров</v>
          </cell>
        </row>
        <row r="860">
          <cell r="H860" t="str">
            <v>009000</v>
          </cell>
          <cell r="I860" t="str">
            <v>009000 Прочее специальное оборудование</v>
          </cell>
        </row>
        <row r="861">
          <cell r="H861" t="str">
            <v>009010</v>
          </cell>
          <cell r="I861" t="str">
            <v>009010 Накопл.амортизация проч.спец.оборудования</v>
          </cell>
        </row>
        <row r="862">
          <cell r="H862" t="str">
            <v>010000</v>
          </cell>
          <cell r="I862" t="str">
            <v>010000 Земельные участки</v>
          </cell>
        </row>
        <row r="863">
          <cell r="H863" t="str">
            <v>010050</v>
          </cell>
          <cell r="I863" t="str">
            <v>010050 Переоценка земельных участков</v>
          </cell>
        </row>
        <row r="864">
          <cell r="H864" t="str">
            <v>010060</v>
          </cell>
          <cell r="I864" t="str">
            <v>010060 Переоценка земельных участков - корресп.счет</v>
          </cell>
        </row>
        <row r="865">
          <cell r="H865" t="str">
            <v>010100</v>
          </cell>
          <cell r="I865" t="str">
            <v>010100 Здания</v>
          </cell>
        </row>
        <row r="866">
          <cell r="H866" t="str">
            <v>010110</v>
          </cell>
          <cell r="I866" t="str">
            <v>010110 Накопл.амортизация здания</v>
          </cell>
        </row>
        <row r="867">
          <cell r="H867" t="str">
            <v>010150</v>
          </cell>
          <cell r="I867" t="str">
            <v>010150 Переоценка зданий</v>
          </cell>
        </row>
        <row r="868">
          <cell r="H868" t="str">
            <v>010160</v>
          </cell>
          <cell r="I868" t="str">
            <v>010160 Переоценка зданий - корресп.счет</v>
          </cell>
        </row>
        <row r="869">
          <cell r="H869" t="str">
            <v>010200</v>
          </cell>
          <cell r="I869" t="str">
            <v>010200 Оборудование</v>
          </cell>
        </row>
        <row r="870">
          <cell r="H870" t="str">
            <v>010210</v>
          </cell>
          <cell r="I870" t="str">
            <v>010210 Накопл.амортизация  оборудования</v>
          </cell>
        </row>
        <row r="871">
          <cell r="H871" t="str">
            <v>010250</v>
          </cell>
          <cell r="I871" t="str">
            <v>010250 Переоценка оборудования</v>
          </cell>
        </row>
        <row r="872">
          <cell r="H872" t="str">
            <v>010300</v>
          </cell>
          <cell r="I872" t="str">
            <v>010300 Производственное оборудование</v>
          </cell>
        </row>
        <row r="873">
          <cell r="H873" t="str">
            <v>010310</v>
          </cell>
          <cell r="I873" t="str">
            <v>010310 Накопл.амортизация производственного оборудования</v>
          </cell>
        </row>
        <row r="874">
          <cell r="H874" t="str">
            <v>010350</v>
          </cell>
          <cell r="I874" t="str">
            <v>010350 Переоценка производственного оборудования</v>
          </cell>
        </row>
        <row r="875">
          <cell r="H875" t="str">
            <v>010400</v>
          </cell>
          <cell r="I875" t="str">
            <v>010400 Запас - компьюторные  программы</v>
          </cell>
        </row>
        <row r="876">
          <cell r="H876" t="str">
            <v>010410</v>
          </cell>
          <cell r="I876" t="str">
            <v>010410 Накопл.амортизация - комп.прогр.</v>
          </cell>
        </row>
        <row r="877">
          <cell r="H877" t="str">
            <v>010450</v>
          </cell>
          <cell r="I877" t="str">
            <v>010450 Переоценка- класс оценки 201</v>
          </cell>
        </row>
        <row r="878">
          <cell r="H878" t="str">
            <v>010500</v>
          </cell>
          <cell r="I878" t="str">
            <v>010500 Запас - класс оценки 202</v>
          </cell>
        </row>
        <row r="879">
          <cell r="H879" t="str">
            <v>010510</v>
          </cell>
          <cell r="I879" t="str">
            <v>010510 Накопл.амортизация - класс оценки 202</v>
          </cell>
        </row>
        <row r="880">
          <cell r="H880" t="str">
            <v>010550</v>
          </cell>
          <cell r="I880" t="str">
            <v>010550 Переоценка- класс оценки 202</v>
          </cell>
        </row>
        <row r="881">
          <cell r="H881" t="str">
            <v>010600</v>
          </cell>
          <cell r="I881" t="str">
            <v>010600 Запас - класс оценки 203</v>
          </cell>
        </row>
        <row r="882">
          <cell r="H882" t="str">
            <v>010610</v>
          </cell>
          <cell r="I882" t="str">
            <v>010610 Накопл.амортизация - класс оценки 203</v>
          </cell>
        </row>
        <row r="883">
          <cell r="H883" t="str">
            <v>010650</v>
          </cell>
          <cell r="I883" t="str">
            <v>010650 Переоценка- класс оценки 203</v>
          </cell>
        </row>
        <row r="884">
          <cell r="H884" t="str">
            <v>010800</v>
          </cell>
          <cell r="I884" t="str">
            <v>010800 Финансовые вложения</v>
          </cell>
        </row>
        <row r="885">
          <cell r="H885" t="str">
            <v>010850</v>
          </cell>
          <cell r="I885" t="str">
            <v>010850 ПереоцНКС</v>
          </cell>
        </row>
        <row r="886">
          <cell r="H886" t="str">
            <v>010900</v>
          </cell>
          <cell r="I886" t="str">
            <v>010900 Земельные участки</v>
          </cell>
        </row>
        <row r="887">
          <cell r="H887" t="str">
            <v>012000</v>
          </cell>
          <cell r="I887" t="str">
            <v>012000 Новые ОС до 10000 руб</v>
          </cell>
        </row>
        <row r="888">
          <cell r="H888" t="str">
            <v>012010</v>
          </cell>
          <cell r="I888" t="str">
            <v>012010 Накопл.амортизация  новых ОС до 10000 руб</v>
          </cell>
        </row>
        <row r="889">
          <cell r="H889" t="str">
            <v>012050</v>
          </cell>
          <cell r="I889" t="str">
            <v>012050 Переоценка новых ОС до 10000 руб</v>
          </cell>
        </row>
        <row r="890">
          <cell r="H890" t="str">
            <v>012060</v>
          </cell>
          <cell r="I890" t="str">
            <v>012060 Переоценка новых ОС до 10000 руб - корресп.счет</v>
          </cell>
        </row>
        <row r="891">
          <cell r="H891" t="str">
            <v>020100</v>
          </cell>
          <cell r="I891" t="str">
            <v>020100 Запас - компьюторные  программы</v>
          </cell>
        </row>
        <row r="892">
          <cell r="H892" t="str">
            <v>020110</v>
          </cell>
          <cell r="I892" t="str">
            <v>020110 Накопл.амортизация - комп.прогр.</v>
          </cell>
        </row>
        <row r="893">
          <cell r="H893" t="str">
            <v>020150</v>
          </cell>
          <cell r="I893" t="str">
            <v>020150 Переоценка- класс оценки 201</v>
          </cell>
        </row>
        <row r="894">
          <cell r="H894" t="str">
            <v>020160</v>
          </cell>
          <cell r="I894" t="str">
            <v>020160 Переоценка - класс оценки 201 - корресп.счет</v>
          </cell>
        </row>
        <row r="895">
          <cell r="H895" t="str">
            <v>020200</v>
          </cell>
          <cell r="I895" t="str">
            <v>020200 Запас - класс оценки 202</v>
          </cell>
        </row>
        <row r="896">
          <cell r="H896" t="str">
            <v>020210</v>
          </cell>
          <cell r="I896" t="str">
            <v>020210 Накопл.амортизация - класс оценки 202</v>
          </cell>
        </row>
        <row r="897">
          <cell r="H897" t="str">
            <v>020250</v>
          </cell>
          <cell r="I897" t="str">
            <v>020250 Переоценка- класс оценки 202</v>
          </cell>
        </row>
        <row r="898">
          <cell r="H898" t="str">
            <v>020260</v>
          </cell>
          <cell r="I898" t="str">
            <v>020260 Переоценка - класс оценки 202 - корресп.счет</v>
          </cell>
        </row>
        <row r="899">
          <cell r="H899" t="str">
            <v>020300</v>
          </cell>
          <cell r="I899" t="str">
            <v>020300 Запас - класс оценки 203</v>
          </cell>
        </row>
        <row r="900">
          <cell r="H900" t="str">
            <v>020310</v>
          </cell>
          <cell r="I900" t="str">
            <v>020310 Накопл.амортизация - класс оценки 203</v>
          </cell>
        </row>
        <row r="901">
          <cell r="H901" t="str">
            <v>020350</v>
          </cell>
          <cell r="I901" t="str">
            <v>020350 Переоценка- класс оценки 203</v>
          </cell>
        </row>
        <row r="902">
          <cell r="H902" t="str">
            <v>020360</v>
          </cell>
          <cell r="I902" t="str">
            <v>020360 Переоценка - класс оценки 203 - корресп.счет</v>
          </cell>
        </row>
        <row r="903">
          <cell r="H903" t="str">
            <v>020400</v>
          </cell>
          <cell r="I903" t="str">
            <v>020400 Запас - класс оценки 204</v>
          </cell>
        </row>
        <row r="904">
          <cell r="H904" t="str">
            <v>020410</v>
          </cell>
          <cell r="I904" t="str">
            <v>020410 Накопл.амортизация - класс оценки 204</v>
          </cell>
        </row>
        <row r="905">
          <cell r="H905" t="str">
            <v>020450</v>
          </cell>
          <cell r="I905" t="str">
            <v>020450 Переоценка- класс оценки 204</v>
          </cell>
        </row>
        <row r="906">
          <cell r="H906" t="str">
            <v>020460</v>
          </cell>
          <cell r="I906" t="str">
            <v>020460 Переоценка - класс оценки 204 - корресп.счет</v>
          </cell>
        </row>
        <row r="907">
          <cell r="H907" t="str">
            <v>020500</v>
          </cell>
          <cell r="I907" t="str">
            <v>020500 Запас - класс оценки 205</v>
          </cell>
        </row>
        <row r="908">
          <cell r="H908" t="str">
            <v>020510</v>
          </cell>
          <cell r="I908" t="str">
            <v>020510 Накопл.амортизация - класс оценки 205</v>
          </cell>
        </row>
        <row r="909">
          <cell r="H909" t="str">
            <v>020550</v>
          </cell>
          <cell r="I909" t="str">
            <v>020550 Переоценка- класс оценки 205</v>
          </cell>
        </row>
        <row r="910">
          <cell r="H910" t="str">
            <v>020560</v>
          </cell>
          <cell r="I910" t="str">
            <v>020560 Переоценка - класс оценки 205 - корресп.счет</v>
          </cell>
        </row>
        <row r="911">
          <cell r="H911" t="str">
            <v>020600</v>
          </cell>
          <cell r="I911" t="str">
            <v>020600 Запас - класс оценки 206</v>
          </cell>
        </row>
        <row r="912">
          <cell r="H912" t="str">
            <v>020610</v>
          </cell>
          <cell r="I912" t="str">
            <v>020610 Накопл.амортизация - класс оценки 206</v>
          </cell>
        </row>
        <row r="913">
          <cell r="H913" t="str">
            <v>020650</v>
          </cell>
          <cell r="I913" t="str">
            <v>020650 Переоценка- класс оценки 206</v>
          </cell>
        </row>
        <row r="914">
          <cell r="H914" t="str">
            <v>020660</v>
          </cell>
          <cell r="I914" t="str">
            <v>020660 Переоценка - класс оценки 206 - корресп.счет</v>
          </cell>
        </row>
        <row r="915">
          <cell r="H915" t="str">
            <v>025000</v>
          </cell>
          <cell r="I915" t="str">
            <v>025000 Земельные участки Отклонение</v>
          </cell>
        </row>
        <row r="916">
          <cell r="H916" t="str">
            <v>025050</v>
          </cell>
          <cell r="I916" t="str">
            <v>025050 Переоценка земельных участков Отклонение</v>
          </cell>
        </row>
        <row r="917">
          <cell r="H917" t="str">
            <v>030000</v>
          </cell>
          <cell r="I917" t="str">
            <v>030000 Требование авансового платежа</v>
          </cell>
        </row>
        <row r="918">
          <cell r="H918" t="str">
            <v>030050</v>
          </cell>
          <cell r="I918" t="str">
            <v>030050 Переоценка земельных участков налоговый учет</v>
          </cell>
        </row>
        <row r="919">
          <cell r="H919" t="str">
            <v>030100</v>
          </cell>
          <cell r="I919" t="str">
            <v>030100 Здания Налоговый учет</v>
          </cell>
        </row>
        <row r="920">
          <cell r="H920" t="str">
            <v>030110</v>
          </cell>
          <cell r="I920" t="str">
            <v>030110 Накопл.амортизация здания налоговый учет</v>
          </cell>
        </row>
        <row r="921">
          <cell r="H921" t="str">
            <v>030115</v>
          </cell>
          <cell r="I921" t="str">
            <v>030115 Накопл.амортизация здания налоговый учетОсобая</v>
          </cell>
        </row>
        <row r="922">
          <cell r="H922" t="str">
            <v>030150</v>
          </cell>
          <cell r="I922" t="str">
            <v>030150 Переоценка зданий Налоговый учет</v>
          </cell>
        </row>
        <row r="923">
          <cell r="H923" t="str">
            <v>030200</v>
          </cell>
          <cell r="I923" t="str">
            <v>030200 Оборудование отклонение налоговый учет</v>
          </cell>
        </row>
        <row r="924">
          <cell r="H924" t="str">
            <v>030210</v>
          </cell>
          <cell r="I924" t="str">
            <v>030210 Накопл.амортизация  оборудования налоговый учет</v>
          </cell>
        </row>
        <row r="925">
          <cell r="H925" t="str">
            <v>030215</v>
          </cell>
          <cell r="I925" t="str">
            <v>030215 Накопл.амортОборудНалоговыйУчетОсобАморт</v>
          </cell>
        </row>
        <row r="926">
          <cell r="H926" t="str">
            <v>030250</v>
          </cell>
          <cell r="I926" t="str">
            <v>030250 Переоценка оборудования налоговый учет</v>
          </cell>
        </row>
        <row r="927">
          <cell r="H927" t="str">
            <v>030300</v>
          </cell>
          <cell r="I927" t="str">
            <v>030300 Производственное оборудование налоговый учет</v>
          </cell>
        </row>
        <row r="928">
          <cell r="H928" t="str">
            <v>030310</v>
          </cell>
          <cell r="I928" t="str">
            <v>030310 Накопл.амортПроизводстОборудованияНалоговыйУчет</v>
          </cell>
        </row>
        <row r="929">
          <cell r="H929" t="str">
            <v>030315</v>
          </cell>
          <cell r="I929" t="str">
            <v>030315 Накопл.амортПроизводстОборудНалоговыйУчетОсобАморт</v>
          </cell>
        </row>
        <row r="930">
          <cell r="H930" t="str">
            <v>030350</v>
          </cell>
          <cell r="I930" t="str">
            <v>030350 ПереоценкаПроизводственногоОборудованияНалогУчет</v>
          </cell>
        </row>
        <row r="931">
          <cell r="H931" t="str">
            <v>030400</v>
          </cell>
          <cell r="I931" t="str">
            <v>030400 Запас - компьюторные  программыНалоговыйУчет</v>
          </cell>
        </row>
        <row r="932">
          <cell r="H932" t="str">
            <v>030410</v>
          </cell>
          <cell r="I932" t="str">
            <v>030410 Накопл.амортизация - комп.прогр.налоговый учет</v>
          </cell>
        </row>
        <row r="933">
          <cell r="H933" t="str">
            <v>030415</v>
          </cell>
          <cell r="I933" t="str">
            <v>030415 Накопл.амортизация - комп.прогр.налоговый учетОсоб</v>
          </cell>
        </row>
        <row r="934">
          <cell r="H934" t="str">
            <v>030450</v>
          </cell>
          <cell r="I934" t="str">
            <v>030450 Переоценка- класс оценки 201НалоговыйУчет</v>
          </cell>
        </row>
        <row r="935">
          <cell r="H935" t="str">
            <v>030500</v>
          </cell>
          <cell r="I935" t="str">
            <v>030500 Запас - класс оценки 202Налоговый Учет</v>
          </cell>
        </row>
        <row r="936">
          <cell r="H936" t="str">
            <v>030510</v>
          </cell>
          <cell r="I936" t="str">
            <v>030510 Накопл.амортизация - класс оценки 202НалоговыйУчет</v>
          </cell>
        </row>
        <row r="937">
          <cell r="H937" t="str">
            <v>030515</v>
          </cell>
          <cell r="I937" t="str">
            <v>030515 Накопл.амортизация - класс оценки 202НалоговыйУчет</v>
          </cell>
        </row>
        <row r="938">
          <cell r="H938" t="str">
            <v>030550</v>
          </cell>
          <cell r="I938" t="str">
            <v>030550 Переоценка- класс оценки 202Налоговый Учет</v>
          </cell>
        </row>
        <row r="939">
          <cell r="H939" t="str">
            <v>030600</v>
          </cell>
          <cell r="I939" t="str">
            <v>030600 Запас - класс оценки 203Налоговый Учет</v>
          </cell>
        </row>
        <row r="940">
          <cell r="H940" t="str">
            <v>030610</v>
          </cell>
          <cell r="I940" t="str">
            <v>030610 Накопл.амортизация - класс оценки 203НалоговыйУчет</v>
          </cell>
        </row>
        <row r="941">
          <cell r="H941" t="str">
            <v>030615</v>
          </cell>
          <cell r="I941" t="str">
            <v>030615 Накопл.амортизация - класс оценки 203НалоговыйУчет</v>
          </cell>
        </row>
        <row r="942">
          <cell r="H942" t="str">
            <v>030650</v>
          </cell>
          <cell r="I942" t="str">
            <v>030650 Переоценка- класс оценки 203Налоговый Учет</v>
          </cell>
        </row>
        <row r="943">
          <cell r="H943" t="str">
            <v>030700</v>
          </cell>
          <cell r="I943" t="str">
            <v>030700 НКС 800 класс налоговый учет</v>
          </cell>
        </row>
        <row r="944">
          <cell r="H944" t="str">
            <v>030710</v>
          </cell>
          <cell r="I944" t="str">
            <v>030710 НКС 803 класс налоговый учет</v>
          </cell>
        </row>
        <row r="945">
          <cell r="H945" t="str">
            <v>030720</v>
          </cell>
          <cell r="I945" t="str">
            <v>030720 НКС 802 класс налоговый учет</v>
          </cell>
        </row>
        <row r="946">
          <cell r="H946" t="str">
            <v>030730</v>
          </cell>
          <cell r="I946" t="str">
            <v>030730 НКС 805 класс налоговый учет</v>
          </cell>
        </row>
        <row r="947">
          <cell r="H947" t="str">
            <v>030740</v>
          </cell>
          <cell r="I947" t="str">
            <v>030740 НКС 804 класс налоговый учет</v>
          </cell>
        </row>
        <row r="948">
          <cell r="H948" t="str">
            <v>030750</v>
          </cell>
          <cell r="I948" t="str">
            <v>030750 НКС 801 класс налоговый учет</v>
          </cell>
        </row>
        <row r="949">
          <cell r="H949" t="str">
            <v>030760</v>
          </cell>
          <cell r="I949" t="str">
            <v>030760 НКС 806 класс налоговый учет</v>
          </cell>
        </row>
        <row r="950">
          <cell r="H950" t="str">
            <v>030770</v>
          </cell>
          <cell r="I950" t="str">
            <v>030770 НКС 807класс налоговый учет</v>
          </cell>
        </row>
        <row r="951">
          <cell r="H951" t="str">
            <v>030800</v>
          </cell>
          <cell r="I951" t="str">
            <v>030800 Финансовые вложения Налоговый учет</v>
          </cell>
        </row>
        <row r="952">
          <cell r="H952" t="str">
            <v>030850</v>
          </cell>
          <cell r="I952" t="str">
            <v>030850 ПереоцНКС Налоговый учет</v>
          </cell>
        </row>
        <row r="953">
          <cell r="H953" t="str">
            <v>030900</v>
          </cell>
          <cell r="I953" t="str">
            <v>030900 Земельные участки Налоговый Учет</v>
          </cell>
        </row>
        <row r="954">
          <cell r="H954" t="str">
            <v>031090</v>
          </cell>
          <cell r="I954" t="str">
            <v>031090 Авансы товары(корр.счет)</v>
          </cell>
        </row>
        <row r="955">
          <cell r="H955" t="str">
            <v>032000</v>
          </cell>
          <cell r="I955" t="str">
            <v>032000 Доход от чрезвычайных обстоятельствНалогУчет</v>
          </cell>
        </row>
        <row r="956">
          <cell r="H956" t="str">
            <v>032001</v>
          </cell>
          <cell r="I956" t="str">
            <v>032001 Перенос результата текущего года Налоговый учет</v>
          </cell>
        </row>
        <row r="957">
          <cell r="H957" t="str">
            <v>032010</v>
          </cell>
          <cell r="I957" t="str">
            <v>032010 Амортизация зданияНалоговыйУчет</v>
          </cell>
        </row>
        <row r="958">
          <cell r="H958" t="str">
            <v>032015</v>
          </cell>
          <cell r="I958" t="str">
            <v>032015 Амортизация зданияНалоговыйУчет Особая</v>
          </cell>
        </row>
        <row r="959">
          <cell r="H959" t="str">
            <v>032020</v>
          </cell>
          <cell r="I959" t="str">
            <v>032020 АмортизацияПроизводстОборудованияНалоговыйУчет</v>
          </cell>
        </row>
        <row r="960">
          <cell r="H960" t="str">
            <v>032025</v>
          </cell>
          <cell r="I960" t="str">
            <v>032025 АмортизацияПроизводстОборудованияНалоговыйУчетОсоб</v>
          </cell>
        </row>
        <row r="961">
          <cell r="H961" t="str">
            <v>032030</v>
          </cell>
          <cell r="I961" t="str">
            <v>032030 Амортизация  оборудования налоговый учет</v>
          </cell>
        </row>
        <row r="962">
          <cell r="H962" t="str">
            <v>032035</v>
          </cell>
          <cell r="I962" t="str">
            <v>032035 Амортизация  оборудования налоговый учетОсобая</v>
          </cell>
        </row>
        <row r="963">
          <cell r="H963" t="str">
            <v>032040</v>
          </cell>
          <cell r="I963" t="str">
            <v>032040 Амортизация - класс оценки 201НалоговыйУчет</v>
          </cell>
        </row>
        <row r="964">
          <cell r="H964" t="str">
            <v>032045</v>
          </cell>
          <cell r="I964" t="str">
            <v>032045 АмортизацияПроизводстОборудованияНалоговыйУчетОсоб</v>
          </cell>
        </row>
        <row r="965">
          <cell r="H965" t="str">
            <v>032080</v>
          </cell>
          <cell r="I965" t="str">
            <v>032080 Списание фин. вложений Налоговый</v>
          </cell>
        </row>
        <row r="966">
          <cell r="H966" t="str">
            <v>032100</v>
          </cell>
          <cell r="I966" t="str">
            <v>032100 Прибыль из выбытия ОснСредствНалоговыйУчет</v>
          </cell>
        </row>
        <row r="967">
          <cell r="H967" t="str">
            <v>032120</v>
          </cell>
          <cell r="I967" t="str">
            <v>032120 Прибыль из выбытия ОснСредствНалоговыйУчет</v>
          </cell>
        </row>
        <row r="968">
          <cell r="H968" t="str">
            <v>032130</v>
          </cell>
          <cell r="I968" t="str">
            <v>032130 Прибыль из выбытия ОснСредствНалоговыйУчет СМР</v>
          </cell>
        </row>
        <row r="969">
          <cell r="H969" t="str">
            <v>032180</v>
          </cell>
          <cell r="I969" t="str">
            <v>032180 Прибыль от выбытия фин. вложений</v>
          </cell>
        </row>
        <row r="970">
          <cell r="H970" t="str">
            <v>032200</v>
          </cell>
          <cell r="I970" t="str">
            <v>032200 Убыток из выбытия ОснСредствНалоговыйУчет</v>
          </cell>
        </row>
        <row r="971">
          <cell r="H971" t="str">
            <v>032220</v>
          </cell>
          <cell r="I971" t="str">
            <v>032220 Убыток из выбытия ОснСредствНалоговыйУчет Земли</v>
          </cell>
        </row>
        <row r="972">
          <cell r="H972" t="str">
            <v>032280</v>
          </cell>
          <cell r="I972" t="str">
            <v>032280 Убыток от выбытия фин. вложений</v>
          </cell>
        </row>
        <row r="973">
          <cell r="H973" t="str">
            <v>032300</v>
          </cell>
          <cell r="I973" t="str">
            <v>032300 Выручка от выбытия основных средствНалоговйУчет</v>
          </cell>
        </row>
        <row r="974">
          <cell r="H974" t="str">
            <v>032320</v>
          </cell>
          <cell r="I974" t="str">
            <v>032320 Убыток из выбытия ОснСредствНалоговыйУчет СМР</v>
          </cell>
        </row>
        <row r="975">
          <cell r="H975" t="str">
            <v>032400</v>
          </cell>
          <cell r="I975" t="str">
            <v>032400 себ-ть ОС в продажных ценах налоговый учет</v>
          </cell>
        </row>
        <row r="976">
          <cell r="H976" t="str">
            <v>032420</v>
          </cell>
          <cell r="I976" t="str">
            <v>032420 себ-ть земель налоговый учет</v>
          </cell>
        </row>
        <row r="977">
          <cell r="H977" t="str">
            <v>032430</v>
          </cell>
          <cell r="I977" t="str">
            <v>032430 себ-тьСМР налоговый учет</v>
          </cell>
        </row>
        <row r="978">
          <cell r="H978" t="str">
            <v>032480</v>
          </cell>
          <cell r="I978" t="str">
            <v>032480 Себ-ть фин. вложений налоговый</v>
          </cell>
        </row>
        <row r="979">
          <cell r="H979" t="str">
            <v>032500</v>
          </cell>
          <cell r="I979" t="str">
            <v>032500 Доход от корректировки амортизации налоговый учет</v>
          </cell>
        </row>
        <row r="980">
          <cell r="H980" t="str">
            <v>032515</v>
          </cell>
          <cell r="I980" t="str">
            <v>032515 Резерв переоценки ОС, НМА (налог)</v>
          </cell>
        </row>
        <row r="981">
          <cell r="H981" t="str">
            <v>032600</v>
          </cell>
          <cell r="I981" t="str">
            <v>032600 КорректировкиПриОприходованииОСзаднимЧислНалогУчет</v>
          </cell>
        </row>
        <row r="982">
          <cell r="H982" t="str">
            <v>032800</v>
          </cell>
          <cell r="I982" t="str">
            <v>032800 Выручка от выбытия фин. вложений Налоговый</v>
          </cell>
        </row>
        <row r="983">
          <cell r="H983" t="str">
            <v>033000</v>
          </cell>
          <cell r="I983" t="str">
            <v>033000 Авансы, выданные на реконструкцию основных средств</v>
          </cell>
        </row>
        <row r="984">
          <cell r="H984" t="str">
            <v>034010</v>
          </cell>
          <cell r="I984" t="str">
            <v>034010 Авансы, выданные на закупку, монтаж осн.средств</v>
          </cell>
        </row>
        <row r="985">
          <cell r="H985" t="str">
            <v>037000</v>
          </cell>
          <cell r="I985" t="str">
            <v>037000 Авансы, выданные подотчетным лицам</v>
          </cell>
        </row>
        <row r="986">
          <cell r="H986" t="str">
            <v>037099</v>
          </cell>
          <cell r="I986" t="str">
            <v>037099 Авансы подотч.л (корр.счет)</v>
          </cell>
        </row>
        <row r="987">
          <cell r="H987" t="str">
            <v>045000</v>
          </cell>
          <cell r="I987" t="str">
            <v>045000 Ценные бумаги основного капитала (прочие)</v>
          </cell>
        </row>
        <row r="988">
          <cell r="H988" t="str">
            <v>045010</v>
          </cell>
          <cell r="I988" t="str">
            <v>045010 Облигации</v>
          </cell>
        </row>
        <row r="989">
          <cell r="H989" t="str">
            <v>045020</v>
          </cell>
          <cell r="I989" t="str">
            <v>045020 Акции</v>
          </cell>
        </row>
        <row r="990">
          <cell r="H990" t="str">
            <v>045030</v>
          </cell>
          <cell r="I990" t="str">
            <v>045030 Акции внешних фирм</v>
          </cell>
        </row>
        <row r="991">
          <cell r="H991" t="str">
            <v>070200</v>
          </cell>
          <cell r="I991" t="str">
            <v>070200 Резерв переоценки ОС, НМА (бух)</v>
          </cell>
        </row>
        <row r="992">
          <cell r="H992" t="str">
            <v>071000</v>
          </cell>
          <cell r="I992" t="str">
            <v>071000 Pезерв капитала</v>
          </cell>
        </row>
        <row r="993">
          <cell r="H993" t="str">
            <v>071050</v>
          </cell>
          <cell r="I993" t="str">
            <v>071050 Переоценка резерва капитала</v>
          </cell>
        </row>
        <row r="994">
          <cell r="H994" t="str">
            <v>080000</v>
          </cell>
          <cell r="I994" t="str">
            <v>080000 НКС</v>
          </cell>
        </row>
        <row r="995">
          <cell r="H995" t="str">
            <v>080010</v>
          </cell>
          <cell r="I995" t="str">
            <v>080010 НКС ИнвестПРоекты</v>
          </cell>
        </row>
        <row r="996">
          <cell r="H996" t="str">
            <v>080020</v>
          </cell>
          <cell r="I996" t="str">
            <v>080020 НКС 802 класс</v>
          </cell>
        </row>
        <row r="997">
          <cell r="H997" t="str">
            <v>080030</v>
          </cell>
          <cell r="I997" t="str">
            <v>080030 СРМ на реализацию</v>
          </cell>
        </row>
        <row r="998">
          <cell r="H998" t="str">
            <v>080040</v>
          </cell>
          <cell r="I998" t="str">
            <v>080040 НКС в пути</v>
          </cell>
        </row>
        <row r="999">
          <cell r="H999" t="str">
            <v>080050</v>
          </cell>
          <cell r="I999" t="str">
            <v>080050 ОС на складе</v>
          </cell>
        </row>
        <row r="1000">
          <cell r="H1000" t="str">
            <v>080060</v>
          </cell>
          <cell r="I1000" t="str">
            <v>080060 НКС 806 класс</v>
          </cell>
        </row>
        <row r="1001">
          <cell r="H1001" t="str">
            <v>080070</v>
          </cell>
          <cell r="I1001" t="str">
            <v>080070 НКС 807 класс</v>
          </cell>
        </row>
        <row r="1002">
          <cell r="H1002" t="str">
            <v>080100</v>
          </cell>
          <cell r="I1002" t="str">
            <v>080100 ОС на складе или в монтаже</v>
          </cell>
        </row>
        <row r="1003">
          <cell r="H1003" t="str">
            <v>080130</v>
          </cell>
          <cell r="I1003" t="str">
            <v>080130 НКС в пути</v>
          </cell>
        </row>
        <row r="1004">
          <cell r="H1004" t="str">
            <v>089000</v>
          </cell>
          <cell r="I1004" t="str">
            <v>089000 Дополнительные инвестиционные затраты</v>
          </cell>
        </row>
        <row r="1005">
          <cell r="H1005" t="str">
            <v>099000</v>
          </cell>
          <cell r="I1005" t="str">
            <v>099000 Доходы будущих периодов</v>
          </cell>
        </row>
        <row r="1006">
          <cell r="H1006" t="str">
            <v>100120</v>
          </cell>
          <cell r="I1006" t="str">
            <v>100120 Касса магазина N1 в USD</v>
          </cell>
        </row>
        <row r="1007">
          <cell r="H1007" t="str">
            <v>100130</v>
          </cell>
          <cell r="I1007" t="str">
            <v>100130 Касса магазина N1 в EUR</v>
          </cell>
        </row>
        <row r="1008">
          <cell r="H1008" t="str">
            <v>100230</v>
          </cell>
          <cell r="I1008" t="str">
            <v>100230 Касса магазина N2 в EUR</v>
          </cell>
        </row>
        <row r="1009">
          <cell r="H1009" t="str">
            <v>100320</v>
          </cell>
          <cell r="I1009" t="str">
            <v>100320 Касса магазина N3 в USD</v>
          </cell>
        </row>
        <row r="1010">
          <cell r="H1010" t="str">
            <v>100330</v>
          </cell>
          <cell r="I1010" t="str">
            <v>100330 Касса магазина N3 в EUR</v>
          </cell>
        </row>
        <row r="1011">
          <cell r="H1011" t="str">
            <v>100420</v>
          </cell>
          <cell r="I1011" t="str">
            <v>100420 Касса магазина N4 в USD</v>
          </cell>
        </row>
        <row r="1012">
          <cell r="H1012" t="str">
            <v>100430</v>
          </cell>
          <cell r="I1012" t="str">
            <v>100430 Касса магазина N4 в EUR</v>
          </cell>
        </row>
        <row r="1013">
          <cell r="H1013" t="str">
            <v>101020</v>
          </cell>
          <cell r="I1013" t="str">
            <v>101020 Касса в иностранной валюте USD</v>
          </cell>
        </row>
        <row r="1014">
          <cell r="H1014" t="str">
            <v>101030</v>
          </cell>
          <cell r="I1014" t="str">
            <v>101030 Касса в иностранной валюте EUR</v>
          </cell>
        </row>
        <row r="1015">
          <cell r="H1015" t="str">
            <v>109080</v>
          </cell>
          <cell r="I1015" t="str">
            <v>109080 Transit for FBCJ SGL operations - receivables</v>
          </cell>
        </row>
        <row r="1016">
          <cell r="H1016" t="str">
            <v>109081</v>
          </cell>
          <cell r="I1016" t="str">
            <v>109081 Transit for FBCJ SGL operations - payables</v>
          </cell>
        </row>
        <row r="1017">
          <cell r="H1017" t="str">
            <v>109082</v>
          </cell>
          <cell r="I1017" t="str">
            <v>109082 Поступление наличных средств из банка</v>
          </cell>
        </row>
        <row r="1018">
          <cell r="H1018" t="str">
            <v>109990</v>
          </cell>
          <cell r="I1018" t="str">
            <v>109990 Технический счет для SD-клиентов</v>
          </cell>
        </row>
        <row r="1019">
          <cell r="H1019" t="str">
            <v>110105</v>
          </cell>
          <cell r="I1019" t="str">
            <v>110105 Пионер Сбербанк RUB 40702810355130141544</v>
          </cell>
        </row>
        <row r="1020">
          <cell r="H1020" t="str">
            <v>110201</v>
          </cell>
          <cell r="I1020" t="str">
            <v>110201 Факел Альфабанк RUB 40702810100020004743</v>
          </cell>
        </row>
        <row r="1021">
          <cell r="H1021" t="str">
            <v>110202</v>
          </cell>
          <cell r="I1021" t="str">
            <v>110202 Факел Балт.Банк RUB 40702810900000016628</v>
          </cell>
        </row>
        <row r="1022">
          <cell r="H1022" t="str">
            <v>110203</v>
          </cell>
          <cell r="I1022" t="str">
            <v>110203 Факел ПСБ RUB 40702810139000002934</v>
          </cell>
        </row>
        <row r="1023">
          <cell r="H1023" t="str">
            <v>110205</v>
          </cell>
          <cell r="I1023" t="str">
            <v>110205 Факел Сбербанк RUB 40702810955000100099</v>
          </cell>
        </row>
        <row r="1024">
          <cell r="H1024" t="str">
            <v>110206</v>
          </cell>
          <cell r="I1024" t="str">
            <v>110206 Факел Уралсиб RUB 40702810522000001193</v>
          </cell>
        </row>
        <row r="1025">
          <cell r="H1025" t="str">
            <v>110207</v>
          </cell>
          <cell r="I1025" t="str">
            <v>110207 Факел Райффайзен RUB 40702810503000402381</v>
          </cell>
        </row>
        <row r="1026">
          <cell r="H1026" t="str">
            <v>110301</v>
          </cell>
          <cell r="I1026" t="str">
            <v>110301 Эвита Балт.Банк RUB 40702810200000016292</v>
          </cell>
        </row>
        <row r="1027">
          <cell r="H1027" t="str">
            <v>110302</v>
          </cell>
          <cell r="I1027" t="str">
            <v>110302 Эвита ПСБ RUB 40702810639000002997</v>
          </cell>
        </row>
        <row r="1028">
          <cell r="H1028" t="str">
            <v>110304</v>
          </cell>
          <cell r="I1028" t="str">
            <v>110304 Эвита Уралсиб RUB 40702810522000001630</v>
          </cell>
        </row>
        <row r="1029">
          <cell r="H1029" t="str">
            <v>110305</v>
          </cell>
          <cell r="I1029" t="str">
            <v>110305 Эвита Райффайзен RUB 40702810403000402384</v>
          </cell>
        </row>
        <row r="1030">
          <cell r="H1030" t="str">
            <v>110401</v>
          </cell>
          <cell r="I1030" t="str">
            <v>110401 Омни Альфабанк RUB 40702810900020000594</v>
          </cell>
        </row>
        <row r="1031">
          <cell r="H1031" t="str">
            <v>110402</v>
          </cell>
          <cell r="I1031" t="str">
            <v>110402 Омни ПСБ RUB 40702810600000100559</v>
          </cell>
        </row>
        <row r="1032">
          <cell r="H1032" t="str">
            <v>110403</v>
          </cell>
          <cell r="I1032" t="str">
            <v>110403 Омни ПСБ RUB 40702810639000003970</v>
          </cell>
        </row>
        <row r="1033">
          <cell r="H1033" t="str">
            <v>110404</v>
          </cell>
          <cell r="I1033" t="str">
            <v>110404 Омни Райффайзен RUB 40702810703000401292</v>
          </cell>
        </row>
        <row r="1034">
          <cell r="H1034" t="str">
            <v>110405</v>
          </cell>
          <cell r="I1034" t="str">
            <v>110405 Омни Сбербанк RUB 40702810655000100072</v>
          </cell>
        </row>
        <row r="1035">
          <cell r="H1035" t="str">
            <v>110406</v>
          </cell>
          <cell r="I1035" t="str">
            <v>110406 Омни Сбербанк RUB 45207810755000000145</v>
          </cell>
        </row>
        <row r="1036">
          <cell r="H1036" t="str">
            <v>110407</v>
          </cell>
          <cell r="I1036" t="str">
            <v>110407 Омни Уралсиб RUB 40702810222000000562</v>
          </cell>
        </row>
        <row r="1037">
          <cell r="H1037" t="str">
            <v>110409</v>
          </cell>
          <cell r="I1037" t="str">
            <v>110409 ОМНИ Балт Банк RUB 40702810700007037033</v>
          </cell>
        </row>
        <row r="1038">
          <cell r="H1038" t="str">
            <v>110410</v>
          </cell>
          <cell r="I1038" t="str">
            <v>110410 ОМНИ ММБанк RUB 40702810200020457193</v>
          </cell>
        </row>
        <row r="1039">
          <cell r="H1039" t="str">
            <v>110608</v>
          </cell>
          <cell r="I1039" t="str">
            <v>110608 Blocked-Bank a/c LE10 - use a/c 110610</v>
          </cell>
        </row>
        <row r="1040">
          <cell r="H1040" t="str">
            <v>110701</v>
          </cell>
          <cell r="I1040" t="str">
            <v>110701 ИСТОЧНИК УРАЛСИБ RUB 40702810322000001649</v>
          </cell>
        </row>
        <row r="1041">
          <cell r="H1041" t="str">
            <v>110801</v>
          </cell>
          <cell r="I1041" t="str">
            <v>110801 КУЛИНАР.ПР-ВО ПСБ RUB 40702810139000004673</v>
          </cell>
        </row>
        <row r="1042">
          <cell r="H1042" t="str">
            <v>110802</v>
          </cell>
          <cell r="I1042" t="str">
            <v>110802 КУЛИНАР.ПР-ВО БАЛТ RUB 40702810500001428848</v>
          </cell>
        </row>
        <row r="1043">
          <cell r="H1043" t="str">
            <v>111208</v>
          </cell>
          <cell r="I1043" t="str">
            <v>111208 Факел ПСБ USD 40702840539005000844</v>
          </cell>
        </row>
        <row r="1044">
          <cell r="H1044" t="str">
            <v>111209</v>
          </cell>
          <cell r="I1044" t="str">
            <v>111209 Факел ПСБ USD 40702840839005000845</v>
          </cell>
        </row>
        <row r="1045">
          <cell r="H1045" t="str">
            <v>111305</v>
          </cell>
          <cell r="I1045" t="str">
            <v>111305 Эвита ПСБ USD 40702840139005000846</v>
          </cell>
        </row>
        <row r="1046">
          <cell r="H1046" t="str">
            <v>111306</v>
          </cell>
          <cell r="I1046" t="str">
            <v>111306 Эвита ПСБ USD 40702840439005000847</v>
          </cell>
        </row>
        <row r="1047">
          <cell r="H1047" t="str">
            <v>111307</v>
          </cell>
          <cell r="I1047" t="str">
            <v>111307 Эвита ПСБ USD 40702840739005000848</v>
          </cell>
        </row>
        <row r="1048">
          <cell r="H1048" t="str">
            <v>111409</v>
          </cell>
          <cell r="I1048" t="str">
            <v>111409 Омни Райффайзен USD 40702840303001401292</v>
          </cell>
        </row>
        <row r="1049">
          <cell r="H1049" t="str">
            <v>111410</v>
          </cell>
          <cell r="I1049" t="str">
            <v>111410 Омни Райффайзен USD 40702840603002401292</v>
          </cell>
        </row>
        <row r="1050">
          <cell r="H1050" t="str">
            <v>111411</v>
          </cell>
          <cell r="I1050" t="str">
            <v>111411 Омни Сбербанк USD 40702840355000100012</v>
          </cell>
        </row>
        <row r="1051">
          <cell r="H1051" t="str">
            <v>111412</v>
          </cell>
          <cell r="I1051" t="str">
            <v>111412 Омни Сбербанк USD 40702840255000200012</v>
          </cell>
        </row>
        <row r="1052">
          <cell r="H1052" t="str">
            <v>111413</v>
          </cell>
          <cell r="I1052" t="str">
            <v>111413 Омни Сбербанк USD 40702840155000300012</v>
          </cell>
        </row>
        <row r="1053">
          <cell r="H1053" t="str">
            <v>111414</v>
          </cell>
          <cell r="I1053" t="str">
            <v>111414 Омни Уралсиб USD 40702840122000179000</v>
          </cell>
        </row>
        <row r="1054">
          <cell r="H1054" t="str">
            <v>111415</v>
          </cell>
          <cell r="I1054" t="str">
            <v>111415 Омни Уралсиб USD 40702840922000179200</v>
          </cell>
        </row>
        <row r="1055">
          <cell r="H1055" t="str">
            <v>111416</v>
          </cell>
          <cell r="I1055" t="str">
            <v>111416 Омни Уралсиб USD 40702840022000179100</v>
          </cell>
        </row>
        <row r="1056">
          <cell r="H1056" t="str">
            <v>111417</v>
          </cell>
          <cell r="I1056" t="str">
            <v>111417 Омни Уралсиб USD 45205840322000100805</v>
          </cell>
        </row>
        <row r="1057">
          <cell r="H1057" t="str">
            <v>111418</v>
          </cell>
          <cell r="I1057" t="str">
            <v>111418 Омни Балт Банк USD спец.тр.40702840400001401663</v>
          </cell>
        </row>
        <row r="1058">
          <cell r="H1058" t="str">
            <v>111419</v>
          </cell>
          <cell r="I1058" t="str">
            <v>111419 Омни Балт Банк USD 40702999900001401661</v>
          </cell>
        </row>
        <row r="1059">
          <cell r="H1059" t="str">
            <v>111420</v>
          </cell>
          <cell r="I1059" t="str">
            <v>111420 Омни Балт Банк USD 40702999600001401660</v>
          </cell>
        </row>
        <row r="1060">
          <cell r="H1060" t="str">
            <v>111422</v>
          </cell>
          <cell r="I1060" t="str">
            <v>111422 Омни ММБанк USD 40702840300020530061</v>
          </cell>
        </row>
        <row r="1061">
          <cell r="H1061" t="str">
            <v>111423</v>
          </cell>
          <cell r="I1061" t="str">
            <v>111423 Омни ММБанк USD 40702840600020530062 транзит</v>
          </cell>
        </row>
        <row r="1062">
          <cell r="H1062" t="str">
            <v>111702</v>
          </cell>
          <cell r="I1062" t="str">
            <v>111702 ИСТОЧНИК УРАЛСИБ USD 40702840822000505000</v>
          </cell>
        </row>
        <row r="1063">
          <cell r="H1063" t="str">
            <v>111703</v>
          </cell>
          <cell r="I1063" t="str">
            <v>111703 ИСТОЧНИК УРАЛСИБ USD 40702840722000505100 транз</v>
          </cell>
        </row>
        <row r="1064">
          <cell r="H1064" t="str">
            <v>111704</v>
          </cell>
          <cell r="I1064" t="str">
            <v>111704 ИСТОЧНИК УРАЛСИБ USD 40702840622000505200 сп.транз</v>
          </cell>
        </row>
        <row r="1065">
          <cell r="H1065" t="str">
            <v>111705</v>
          </cell>
          <cell r="I1065" t="str">
            <v>111705 ИСТОЧНИК Райффайзен USD 40702840503000402377</v>
          </cell>
        </row>
        <row r="1066">
          <cell r="H1066" t="str">
            <v>111706</v>
          </cell>
          <cell r="I1066" t="str">
            <v>111706 ИСТОЧНИК Райффайзен USD 40702840103002402377</v>
          </cell>
        </row>
        <row r="1067">
          <cell r="H1067" t="str">
            <v>112210</v>
          </cell>
          <cell r="I1067" t="str">
            <v>112210 Факел ПСБ EUR 40702978839005000843</v>
          </cell>
        </row>
        <row r="1068">
          <cell r="H1068" t="str">
            <v>112211</v>
          </cell>
          <cell r="I1068" t="str">
            <v>112211 Факел ПСБ EUR 40702978139005000844</v>
          </cell>
        </row>
        <row r="1069">
          <cell r="H1069" t="str">
            <v>112212</v>
          </cell>
          <cell r="I1069" t="str">
            <v>112212 Факел ПСБ EUR 40702978439005000845</v>
          </cell>
        </row>
        <row r="1070">
          <cell r="H1070" t="str">
            <v>112418</v>
          </cell>
          <cell r="I1070" t="str">
            <v>112418 Омни Сбербанк EUR 40702978655000100008</v>
          </cell>
        </row>
        <row r="1071">
          <cell r="H1071" t="str">
            <v>112419</v>
          </cell>
          <cell r="I1071" t="str">
            <v>112419 Омни Сбербанк EUR 40702978555000200008</v>
          </cell>
        </row>
        <row r="1072">
          <cell r="H1072" t="str">
            <v>112420</v>
          </cell>
          <cell r="I1072" t="str">
            <v>112420 Омни Сбербанк EUR 40702978455000300008</v>
          </cell>
        </row>
        <row r="1073">
          <cell r="H1073" t="str">
            <v>112705</v>
          </cell>
          <cell r="I1073" t="str">
            <v>112705 ИСТОЧНИК УРАЛСИБ EUR 40702978422000505000</v>
          </cell>
        </row>
        <row r="1074">
          <cell r="H1074" t="str">
            <v>112706</v>
          </cell>
          <cell r="I1074" t="str">
            <v>112706 ИСТОЧНИК УРАЛСИБ EUR 40702978322000505100 транз</v>
          </cell>
        </row>
        <row r="1075">
          <cell r="H1075" t="str">
            <v>112707</v>
          </cell>
          <cell r="I1075" t="str">
            <v>112707 ИСТОЧНИК УРАЛСИБ EUR 40702978222000505200 сп.транз</v>
          </cell>
        </row>
        <row r="1076">
          <cell r="H1076" t="str">
            <v>112708</v>
          </cell>
          <cell r="I1076" t="str">
            <v>112708 АБН АМРО Банк АО спец Р1 EUR40819978200001215563</v>
          </cell>
        </row>
        <row r="1077">
          <cell r="H1077" t="str">
            <v>118030</v>
          </cell>
          <cell r="I1077" t="str">
            <v>118030 F110-outgoing payments-subaccount</v>
          </cell>
        </row>
        <row r="1078">
          <cell r="H1078" t="str">
            <v>118999</v>
          </cell>
          <cell r="I1078" t="str">
            <v>118999 F110-Tech.a/c-pmt differ. with alternative currenc</v>
          </cell>
        </row>
        <row r="1079">
          <cell r="H1079" t="str">
            <v>119000</v>
          </cell>
          <cell r="I1079" t="str">
            <v>119000 Депозитный счет</v>
          </cell>
        </row>
        <row r="1080">
          <cell r="H1080" t="str">
            <v>119100</v>
          </cell>
          <cell r="I1080" t="str">
            <v>119100 ПИОНЕР БАЛТ БАНК RUB 40702810300000016147 д.в пути</v>
          </cell>
        </row>
        <row r="1081">
          <cell r="H1081" t="str">
            <v>119200</v>
          </cell>
          <cell r="I1081" t="str">
            <v>119200 ПИОНЕР ПСБ RUB 40702810439000002935 деньги в пути</v>
          </cell>
        </row>
        <row r="1082">
          <cell r="H1082" t="str">
            <v>120059</v>
          </cell>
          <cell r="I1082" t="str">
            <v>120059 Проценты к получению(корр.счет)</v>
          </cell>
        </row>
        <row r="1083">
          <cell r="H1083" t="str">
            <v>143000</v>
          </cell>
          <cell r="I1083" t="str">
            <v>143000 "Дебиторская задолженность - юр.лица ТД ""Лента"""</v>
          </cell>
        </row>
        <row r="1084">
          <cell r="H1084" t="str">
            <v>143099</v>
          </cell>
          <cell r="I1084" t="str">
            <v>143099 Дебиторская задолжен. - юр.лица Лента (корр.счет)</v>
          </cell>
        </row>
        <row r="1085">
          <cell r="H1085" t="str">
            <v>145000</v>
          </cell>
          <cell r="I1085" t="str">
            <v>145000 Дебиторская задолж.покуп.уценен.товар.(сотр.Ленты)</v>
          </cell>
        </row>
        <row r="1086">
          <cell r="H1086" t="str">
            <v>145099</v>
          </cell>
          <cell r="I1086" t="str">
            <v>145099 Деб.задолж.покуп.уц.товар.(сотр.Ленты) (корр.счет)</v>
          </cell>
        </row>
        <row r="1087">
          <cell r="H1087" t="str">
            <v>148099</v>
          </cell>
          <cell r="I1087" t="str">
            <v>148099 Дебиторская задолжен.покупат.ч/кассы (корр.счет)</v>
          </cell>
        </row>
        <row r="1088">
          <cell r="H1088" t="str">
            <v>149999</v>
          </cell>
          <cell r="I1088" t="str">
            <v>149999 Кредиторы, являющиеся дебиторами</v>
          </cell>
        </row>
        <row r="1089">
          <cell r="H1089" t="str">
            <v>154800</v>
          </cell>
          <cell r="I1089" t="str">
            <v>154800 База для операций с нулевой ставкой налога</v>
          </cell>
        </row>
        <row r="1090">
          <cell r="H1090" t="str">
            <v>154810</v>
          </cell>
          <cell r="I1090" t="str">
            <v>154810 База для необлагаемых НДС операций</v>
          </cell>
        </row>
        <row r="1091">
          <cell r="H1091" t="str">
            <v>154820</v>
          </cell>
          <cell r="I1091" t="str">
            <v>154820 База для операций с нулевой ставкой налога (оплач)</v>
          </cell>
        </row>
        <row r="1092">
          <cell r="H1092" t="str">
            <v>154999</v>
          </cell>
          <cell r="I1092" t="str">
            <v>154999 Предварительный НДС, технич.счет для выравнива</v>
          </cell>
        </row>
        <row r="1093">
          <cell r="H1093" t="str">
            <v>160030</v>
          </cell>
          <cell r="I1093" t="str">
            <v>160030 Кредиторская задолжен.(налог.органы) внутри страны</v>
          </cell>
        </row>
        <row r="1094">
          <cell r="H1094" t="str">
            <v>160040</v>
          </cell>
          <cell r="I1094" t="str">
            <v>160040 Кредиторская задолжен.(кредит.учрежд) внутри стран</v>
          </cell>
        </row>
        <row r="1095">
          <cell r="H1095" t="str">
            <v>160049</v>
          </cell>
          <cell r="I1095" t="str">
            <v>160049 Кредиторская задолжен.(кредит.учрежд) (корр.счет)</v>
          </cell>
        </row>
        <row r="1096">
          <cell r="H1096" t="str">
            <v>160050</v>
          </cell>
          <cell r="I1096" t="str">
            <v>160050 Кредиторская задолжен.перед учпедителями</v>
          </cell>
        </row>
        <row r="1097">
          <cell r="H1097" t="str">
            <v>160088</v>
          </cell>
          <cell r="I1097" t="str">
            <v>160088 Кредиторская задолжен.товары (корр.счет)</v>
          </cell>
        </row>
        <row r="1098">
          <cell r="H1098" t="str">
            <v>163099</v>
          </cell>
          <cell r="I1098" t="str">
            <v>163099 Кредиторская задолжен. - юр.лица Лента (корр.счет)</v>
          </cell>
        </row>
        <row r="1099">
          <cell r="H1099" t="str">
            <v>169999</v>
          </cell>
          <cell r="I1099" t="str">
            <v>169999 Дебиторы, являющиеся кредиторами</v>
          </cell>
        </row>
        <row r="1100">
          <cell r="H1100" t="str">
            <v>170000</v>
          </cell>
          <cell r="I1100" t="str">
            <v>170000 Полученные авансы (по товарам)</v>
          </cell>
        </row>
        <row r="1101">
          <cell r="H1101" t="str">
            <v>170010</v>
          </cell>
          <cell r="I1101" t="str">
            <v>170010 Полученные авансы (по услугам)</v>
          </cell>
        </row>
        <row r="1102">
          <cell r="H1102" t="str">
            <v>170099</v>
          </cell>
          <cell r="I1102" t="str">
            <v>170099 Авансы полученные товары (корр.счет)</v>
          </cell>
        </row>
        <row r="1103">
          <cell r="H1103" t="str">
            <v>171099</v>
          </cell>
          <cell r="I1103" t="str">
            <v>171099 Авансы полученные ОС (корр.счет)</v>
          </cell>
        </row>
        <row r="1104">
          <cell r="H1104" t="str">
            <v>175599</v>
          </cell>
          <cell r="I1104" t="str">
            <v>175599 НДС 0% и необлаг. База (оплачено)</v>
          </cell>
        </row>
        <row r="1105">
          <cell r="H1105" t="str">
            <v>176600</v>
          </cell>
          <cell r="I1105" t="str">
            <v>176600 Суммы к отчислению поставщикам фин.услуг</v>
          </cell>
        </row>
        <row r="1106">
          <cell r="H1106" t="str">
            <v>180000</v>
          </cell>
          <cell r="I1106" t="str">
            <v>180000 Векселя</v>
          </cell>
        </row>
        <row r="1107">
          <cell r="H1107" t="str">
            <v>200100</v>
          </cell>
          <cell r="I1107" t="str">
            <v>200100 Прибыль из выбытия ОснСредств</v>
          </cell>
        </row>
        <row r="1108">
          <cell r="H1108" t="str">
            <v>200120</v>
          </cell>
          <cell r="I1108" t="str">
            <v>200120 Прибыль при реализации земельных участков</v>
          </cell>
        </row>
        <row r="1109">
          <cell r="H1109" t="str">
            <v>200130</v>
          </cell>
          <cell r="I1109" t="str">
            <v>200130 Прибыль от выполнения СМР</v>
          </cell>
        </row>
        <row r="1110">
          <cell r="H1110" t="str">
            <v>200180</v>
          </cell>
          <cell r="I1110" t="str">
            <v>200180 Прибыль при выбытии Финансовых вложений</v>
          </cell>
        </row>
        <row r="1111">
          <cell r="H1111" t="str">
            <v>200200</v>
          </cell>
          <cell r="I1111" t="str">
            <v>200200 Убыток из выбытия ОснСредств</v>
          </cell>
        </row>
        <row r="1112">
          <cell r="H1112" t="str">
            <v>200220</v>
          </cell>
          <cell r="I1112" t="str">
            <v>200220 Убыток от реализации земельных участков</v>
          </cell>
        </row>
        <row r="1113">
          <cell r="H1113" t="str">
            <v>200230</v>
          </cell>
          <cell r="I1113" t="str">
            <v>200230 Убыток от СМР</v>
          </cell>
        </row>
        <row r="1114">
          <cell r="H1114" t="str">
            <v>200280</v>
          </cell>
          <cell r="I1114" t="str">
            <v>200280 Убыток при выбытии Финансовых вложений</v>
          </cell>
        </row>
        <row r="1115">
          <cell r="H1115" t="str">
            <v>201000</v>
          </cell>
          <cell r="I1115" t="str">
            <v>201000 Расход от чрезвычайных обстоятельств</v>
          </cell>
        </row>
        <row r="1116">
          <cell r="H1116" t="str">
            <v>230023</v>
          </cell>
          <cell r="I1116" t="str">
            <v>230023 Убыток от КредАвизо</v>
          </cell>
        </row>
        <row r="1117">
          <cell r="H1117" t="str">
            <v>230120</v>
          </cell>
          <cell r="I1117" t="str">
            <v>230120 ММ убыток от транспортных разниц</v>
          </cell>
        </row>
        <row r="1118">
          <cell r="H1118" t="str">
            <v>230400</v>
          </cell>
          <cell r="I1118" t="str">
            <v>230400 Неконпенсируемый  убыток магазинов</v>
          </cell>
        </row>
        <row r="1119">
          <cell r="H1119" t="str">
            <v>230900</v>
          </cell>
          <cell r="I1119" t="str">
            <v>230900 НДС в расходах по  товарам</v>
          </cell>
        </row>
        <row r="1120">
          <cell r="H1120" t="str">
            <v>230920</v>
          </cell>
          <cell r="I1120" t="str">
            <v>230920 НДС в расходах по  капвложениям</v>
          </cell>
        </row>
        <row r="1121">
          <cell r="H1121" t="str">
            <v>231500</v>
          </cell>
          <cell r="I1121" t="str">
            <v>231500 Убыток поставщики коррект счет бух</v>
          </cell>
        </row>
        <row r="1122">
          <cell r="H1122" t="str">
            <v>231510</v>
          </cell>
          <cell r="I1122" t="str">
            <v>231510 Убыток поставщики коррект счет упр</v>
          </cell>
        </row>
        <row r="1123">
          <cell r="H1123" t="str">
            <v>239999</v>
          </cell>
          <cell r="I1123" t="str">
            <v>239999 Расходы прочие - корректировочный счет</v>
          </cell>
        </row>
        <row r="1124">
          <cell r="H1124" t="str">
            <v>240000</v>
          </cell>
          <cell r="I1124" t="str">
            <v>240000 ММ убыток от скидок поставщиков</v>
          </cell>
        </row>
        <row r="1125">
          <cell r="H1125" t="str">
            <v>249999</v>
          </cell>
          <cell r="I1125" t="str">
            <v>249999 ММ убыток от скидок поставщиков - корр.счет</v>
          </cell>
        </row>
        <row r="1126">
          <cell r="H1126" t="str">
            <v>251000</v>
          </cell>
          <cell r="I1126" t="str">
            <v>251000 Списание в лом</v>
          </cell>
        </row>
        <row r="1127">
          <cell r="H1127" t="str">
            <v>251120</v>
          </cell>
          <cell r="I1127" t="str">
            <v>251120 Прибыль из выбытия  Земель Отклонение</v>
          </cell>
        </row>
        <row r="1128">
          <cell r="H1128" t="str">
            <v>251130</v>
          </cell>
          <cell r="I1128" t="str">
            <v>251130 Прибыль из выбытия СМР Отклонение</v>
          </cell>
        </row>
        <row r="1129">
          <cell r="H1129" t="str">
            <v>251220</v>
          </cell>
          <cell r="I1129" t="str">
            <v>251220 Убыток из выбытия ОснСредств Земля</v>
          </cell>
        </row>
        <row r="1130">
          <cell r="H1130" t="str">
            <v>251230</v>
          </cell>
          <cell r="I1130" t="str">
            <v>251230 Убыток из выбытия ОснСредствСМР</v>
          </cell>
        </row>
        <row r="1131">
          <cell r="H1131" t="str">
            <v>251320</v>
          </cell>
          <cell r="I1131" t="str">
            <v>251320 Выручка от реализации земель</v>
          </cell>
        </row>
        <row r="1132">
          <cell r="H1132" t="str">
            <v>251330</v>
          </cell>
          <cell r="I1132" t="str">
            <v>251330 Выручка от выполнения СМР</v>
          </cell>
        </row>
        <row r="1133">
          <cell r="H1133" t="str">
            <v>251420</v>
          </cell>
          <cell r="I1133" t="str">
            <v>251420 Себестоимость земель</v>
          </cell>
        </row>
        <row r="1134">
          <cell r="H1134" t="str">
            <v>251430</v>
          </cell>
          <cell r="I1134" t="str">
            <v>251430 Себестоимость СМР</v>
          </cell>
        </row>
        <row r="1135">
          <cell r="H1135" t="str">
            <v>252000</v>
          </cell>
          <cell r="I1135" t="str">
            <v>252000 Доход от корректировки амортизации отклонение</v>
          </cell>
        </row>
        <row r="1136">
          <cell r="H1136" t="str">
            <v>252100</v>
          </cell>
          <cell r="I1136" t="str">
            <v>252100 КорректировкиПриОприходованииОСзаднимЧисломОтклоне</v>
          </cell>
        </row>
        <row r="1137">
          <cell r="H1137" t="str">
            <v>252999</v>
          </cell>
          <cell r="I1137" t="str">
            <v>252999 Перенос результата текущего года (управленч. учет)</v>
          </cell>
        </row>
        <row r="1138">
          <cell r="H1138" t="str">
            <v>261330</v>
          </cell>
          <cell r="I1138" t="str">
            <v>261330 Выручка от реализации СМР</v>
          </cell>
        </row>
        <row r="1139">
          <cell r="H1139" t="str">
            <v>280080</v>
          </cell>
          <cell r="I1139" t="str">
            <v>280080 Доход от бесплат.поставок (т.для тов.с S-цен)</v>
          </cell>
        </row>
        <row r="1140">
          <cell r="H1140" t="str">
            <v>280120</v>
          </cell>
          <cell r="I1140" t="str">
            <v>280120 ММ доход от транспортных разниц</v>
          </cell>
        </row>
        <row r="1141">
          <cell r="H1141" t="str">
            <v>280150</v>
          </cell>
          <cell r="I1141" t="str">
            <v>280150 Доходы от агентского вознаграждения</v>
          </cell>
        </row>
        <row r="1142">
          <cell r="H1142" t="str">
            <v>280240</v>
          </cell>
          <cell r="I1142" t="str">
            <v>280240 Доход от компенсации ПИ от ЧОП</v>
          </cell>
        </row>
        <row r="1143">
          <cell r="H1143" t="str">
            <v>281500</v>
          </cell>
          <cell r="I1143" t="str">
            <v>281500 Бонусы и доходы от компенсаций коррект.счет бух.</v>
          </cell>
        </row>
        <row r="1144">
          <cell r="H1144" t="str">
            <v>281510</v>
          </cell>
          <cell r="I1144" t="str">
            <v>281510 Бонусы и доходы от компенсаций коррект.счет упр.</v>
          </cell>
        </row>
        <row r="1145">
          <cell r="H1145" t="str">
            <v>289999</v>
          </cell>
          <cell r="I1145" t="str">
            <v>289999 Доходы прочие - корректировочный счет</v>
          </cell>
        </row>
        <row r="1146">
          <cell r="H1146" t="str">
            <v>300009</v>
          </cell>
          <cell r="I1146" t="str">
            <v>300009 Товары FOOD - коррект.счет</v>
          </cell>
        </row>
        <row r="1147">
          <cell r="H1147" t="str">
            <v>300019</v>
          </cell>
          <cell r="I1147" t="str">
            <v>300019 Товары NON-FOOD - коррект.счет</v>
          </cell>
        </row>
        <row r="1148">
          <cell r="H1148" t="str">
            <v>301010</v>
          </cell>
          <cell r="I1148" t="str">
            <v>301010 Рекламоносители</v>
          </cell>
        </row>
        <row r="1149">
          <cell r="H1149" t="str">
            <v>301019</v>
          </cell>
          <cell r="I1149" t="str">
            <v>301019 Рекламоносители - коррект.счет</v>
          </cell>
        </row>
        <row r="1150">
          <cell r="H1150" t="str">
            <v>301020</v>
          </cell>
          <cell r="I1150" t="str">
            <v>301020 Вторсырье</v>
          </cell>
        </row>
        <row r="1151">
          <cell r="H1151" t="str">
            <v>301030</v>
          </cell>
          <cell r="I1151" t="str">
            <v>301030 Материалы для производства и инструменты</v>
          </cell>
        </row>
        <row r="1152">
          <cell r="H1152" t="str">
            <v>301039</v>
          </cell>
          <cell r="I1152" t="str">
            <v>301039 Мат-лы д/пр-ва и инструменты - коррект.счет</v>
          </cell>
        </row>
        <row r="1153">
          <cell r="H1153" t="str">
            <v>301049</v>
          </cell>
          <cell r="I1153" t="str">
            <v>301049 Упаковочные материалы - коррект.счет</v>
          </cell>
        </row>
        <row r="1154">
          <cell r="H1154" t="str">
            <v>301050</v>
          </cell>
          <cell r="I1154" t="str">
            <v>301050 Вспомогательные материалы для торговли</v>
          </cell>
        </row>
        <row r="1155">
          <cell r="H1155" t="str">
            <v>301059</v>
          </cell>
          <cell r="I1155" t="str">
            <v>301059 Всп.материалы для торговли - коррект.счет</v>
          </cell>
        </row>
        <row r="1156">
          <cell r="H1156" t="str">
            <v>301060</v>
          </cell>
          <cell r="I1156" t="str">
            <v>301060 Запчасти</v>
          </cell>
        </row>
        <row r="1157">
          <cell r="H1157" t="str">
            <v>301069</v>
          </cell>
          <cell r="I1157" t="str">
            <v>301069 Запчасти - коррект.счет</v>
          </cell>
        </row>
        <row r="1158">
          <cell r="H1158" t="str">
            <v>301070</v>
          </cell>
          <cell r="I1158" t="str">
            <v>301070 Прочие материалы для собственного потребления</v>
          </cell>
        </row>
        <row r="1159">
          <cell r="H1159" t="str">
            <v>301079</v>
          </cell>
          <cell r="I1159" t="str">
            <v>301079 Пр.мат-лы д/собств.потребл. - коррект.счет</v>
          </cell>
        </row>
        <row r="1160">
          <cell r="H1160" t="str">
            <v>405000</v>
          </cell>
          <cell r="I1160" t="str">
            <v>405000 Расход - сервис поставщика</v>
          </cell>
        </row>
        <row r="1161">
          <cell r="H1161" t="str">
            <v>409001</v>
          </cell>
          <cell r="I1161" t="str">
            <v>409001 Коррекция  склада пр-ва</v>
          </cell>
        </row>
        <row r="1162">
          <cell r="H1162" t="str">
            <v>409999</v>
          </cell>
          <cell r="I1162" t="str">
            <v>409999 Потребление  - корректировочный счет</v>
          </cell>
        </row>
        <row r="1163">
          <cell r="H1163" t="str">
            <v>410111</v>
          </cell>
          <cell r="I1163" t="str">
            <v>410111 Заработная плата - уволенные</v>
          </cell>
        </row>
        <row r="1164">
          <cell r="H1164" t="str">
            <v>410112</v>
          </cell>
          <cell r="I1164" t="str">
            <v>410112 Заработная плата - депозит</v>
          </cell>
        </row>
        <row r="1165">
          <cell r="H1165" t="str">
            <v>410120</v>
          </cell>
          <cell r="I1165" t="str">
            <v>410120 Доплата за работу в вых.и праздничные дни</v>
          </cell>
        </row>
        <row r="1166">
          <cell r="H1166" t="str">
            <v>410121</v>
          </cell>
          <cell r="I1166" t="str">
            <v>410121 Доплата за 13 час работы</v>
          </cell>
        </row>
        <row r="1167">
          <cell r="H1167" t="str">
            <v>410122</v>
          </cell>
          <cell r="I1167" t="str">
            <v>410122 Оплата работы сверх нормы</v>
          </cell>
        </row>
        <row r="1168">
          <cell r="H1168" t="str">
            <v>410123</v>
          </cell>
          <cell r="I1168" t="str">
            <v>410123 Сверхурочные прочие</v>
          </cell>
        </row>
        <row r="1169">
          <cell r="H1169" t="str">
            <v>410210</v>
          </cell>
          <cell r="I1169" t="str">
            <v>410210 Премии за высокие показатели в работе</v>
          </cell>
        </row>
        <row r="1170">
          <cell r="H1170" t="str">
            <v>410211</v>
          </cell>
          <cell r="I1170" t="str">
            <v>410211 Премии за наставничество</v>
          </cell>
        </row>
        <row r="1171">
          <cell r="H1171" t="str">
            <v>410212</v>
          </cell>
          <cell r="I1171" t="str">
            <v>410212 Премии за ночные работы</v>
          </cell>
        </row>
        <row r="1172">
          <cell r="H1172" t="str">
            <v>410213</v>
          </cell>
          <cell r="I1172" t="str">
            <v>410213 Премии за проведение инвентаризации</v>
          </cell>
        </row>
        <row r="1173">
          <cell r="H1173" t="str">
            <v>420520</v>
          </cell>
          <cell r="I1173" t="str">
            <v>420520 Утилизация отходов производства</v>
          </cell>
        </row>
        <row r="1174">
          <cell r="H1174" t="str">
            <v>420521</v>
          </cell>
          <cell r="I1174" t="str">
            <v>420521 Утилизация люминисцентных ламп</v>
          </cell>
        </row>
        <row r="1175">
          <cell r="H1175" t="str">
            <v>450390</v>
          </cell>
          <cell r="I1175" t="str">
            <v>450390 Налог с чистой прибыли</v>
          </cell>
        </row>
        <row r="1176">
          <cell r="H1176" t="str">
            <v>450413</v>
          </cell>
          <cell r="I1176" t="str">
            <v>450413 Убытки от инвентаризации ОС</v>
          </cell>
        </row>
        <row r="1177">
          <cell r="H1177" t="str">
            <v>488010</v>
          </cell>
          <cell r="I1177" t="str">
            <v>488010 Амортизация здания</v>
          </cell>
        </row>
        <row r="1178">
          <cell r="H1178" t="str">
            <v>488015</v>
          </cell>
          <cell r="I1178" t="str">
            <v>488015 Амортизация здания Отклонение</v>
          </cell>
        </row>
        <row r="1179">
          <cell r="H1179" t="str">
            <v>488020</v>
          </cell>
          <cell r="I1179" t="str">
            <v>488020 Амортизация производственного оборудования</v>
          </cell>
        </row>
        <row r="1180">
          <cell r="H1180" t="str">
            <v>488025</v>
          </cell>
          <cell r="I1180" t="str">
            <v>488025 АмортизацияПроизводственногоОборудованияОтклонение</v>
          </cell>
        </row>
        <row r="1181">
          <cell r="H1181" t="str">
            <v>488030</v>
          </cell>
          <cell r="I1181" t="str">
            <v>488030 Амортизация  оборудования</v>
          </cell>
        </row>
        <row r="1182">
          <cell r="H1182" t="str">
            <v>488040</v>
          </cell>
          <cell r="I1182" t="str">
            <v>488040 Амортизация - класс оценки 201</v>
          </cell>
        </row>
        <row r="1183">
          <cell r="H1183" t="str">
            <v>488045</v>
          </cell>
          <cell r="I1183" t="str">
            <v>488045 Амортизация - класс оценки 201Отклонение</v>
          </cell>
        </row>
        <row r="1184">
          <cell r="H1184" t="str">
            <v>489999</v>
          </cell>
          <cell r="I1184" t="str">
            <v>489999 Амортизация - корректировочный счет</v>
          </cell>
        </row>
        <row r="1185">
          <cell r="H1185" t="str">
            <v>499999</v>
          </cell>
          <cell r="I1185" t="str">
            <v>499999 Опрерационные расходы - корректировочный счет</v>
          </cell>
        </row>
        <row r="1186">
          <cell r="H1186" t="str">
            <v>531000</v>
          </cell>
          <cell r="I1186" t="str">
            <v>531000 Материальные расходы (закр)</v>
          </cell>
        </row>
        <row r="1187">
          <cell r="H1187" t="str">
            <v>532000</v>
          </cell>
          <cell r="I1187" t="str">
            <v>532000 ФОТ (закр)</v>
          </cell>
        </row>
        <row r="1188">
          <cell r="H1188" t="str">
            <v>533000</v>
          </cell>
          <cell r="I1188" t="str">
            <v>533000 ЕСН (закр)</v>
          </cell>
        </row>
        <row r="1189">
          <cell r="H1189" t="str">
            <v>534000</v>
          </cell>
          <cell r="I1189" t="str">
            <v>534000 Амортизация (закр)</v>
          </cell>
        </row>
        <row r="1190">
          <cell r="H1190" t="str">
            <v>534110</v>
          </cell>
          <cell r="I1190" t="str">
            <v>534110 Амортизация здания</v>
          </cell>
        </row>
        <row r="1191">
          <cell r="H1191" t="str">
            <v>534120</v>
          </cell>
          <cell r="I1191" t="str">
            <v>534120 Амортизация производственного оборудования</v>
          </cell>
        </row>
        <row r="1192">
          <cell r="H1192" t="str">
            <v>534130</v>
          </cell>
          <cell r="I1192" t="str">
            <v>534130 Амортизация  оборудования</v>
          </cell>
        </row>
        <row r="1193">
          <cell r="H1193" t="str">
            <v>534140</v>
          </cell>
          <cell r="I1193" t="str">
            <v>534140 Амортизация - класс оценки 201</v>
          </cell>
        </row>
        <row r="1194">
          <cell r="H1194" t="str">
            <v>534150</v>
          </cell>
          <cell r="I1194" t="str">
            <v>534150 Доход от корректировки амортизации</v>
          </cell>
        </row>
        <row r="1195">
          <cell r="H1195" t="str">
            <v>535000</v>
          </cell>
          <cell r="I1195" t="str">
            <v>535000 Налоги (закр)</v>
          </cell>
        </row>
        <row r="1196">
          <cell r="H1196" t="str">
            <v>536000</v>
          </cell>
          <cell r="I1196" t="str">
            <v>536000 Резервы (закр)</v>
          </cell>
        </row>
        <row r="1197">
          <cell r="H1197" t="str">
            <v>537000</v>
          </cell>
          <cell r="I1197" t="str">
            <v>537000 Прочие расходы (закр)</v>
          </cell>
        </row>
        <row r="1198">
          <cell r="H1198" t="str">
            <v>540000</v>
          </cell>
          <cell r="I1198" t="str">
            <v>540000 Отклонение от плановой с/с ГП</v>
          </cell>
        </row>
        <row r="1199">
          <cell r="H1199" t="str">
            <v>544100</v>
          </cell>
          <cell r="I1199" t="str">
            <v>544100 Материальные расходы (сч.10)</v>
          </cell>
        </row>
        <row r="1200">
          <cell r="H1200" t="str">
            <v>544150</v>
          </cell>
          <cell r="I1200" t="str">
            <v>544150 Материальные расходы (сч.10) (не прин.)</v>
          </cell>
        </row>
        <row r="1201">
          <cell r="H1201" t="str">
            <v>544200</v>
          </cell>
          <cell r="I1201" t="str">
            <v>544200 Фонд Оплаты Труда</v>
          </cell>
        </row>
        <row r="1202">
          <cell r="H1202" t="str">
            <v>544250</v>
          </cell>
          <cell r="I1202" t="str">
            <v>544250 Фонд Оплаты Труда (не прин.)</v>
          </cell>
        </row>
        <row r="1203">
          <cell r="H1203" t="str">
            <v>544300</v>
          </cell>
          <cell r="I1203" t="str">
            <v>544300 ЕСН</v>
          </cell>
        </row>
        <row r="1204">
          <cell r="H1204" t="str">
            <v>544350</v>
          </cell>
          <cell r="I1204" t="str">
            <v>544350 ЕСН (не прин.)</v>
          </cell>
        </row>
        <row r="1205">
          <cell r="H1205" t="str">
            <v>544400</v>
          </cell>
          <cell r="I1205" t="str">
            <v>544400 Амортизация</v>
          </cell>
        </row>
        <row r="1206">
          <cell r="H1206" t="str">
            <v>544450</v>
          </cell>
          <cell r="I1206" t="str">
            <v>544450 Амортизация (не прин.)</v>
          </cell>
        </row>
        <row r="1207">
          <cell r="H1207" t="str">
            <v>544500</v>
          </cell>
          <cell r="I1207" t="str">
            <v>544500 Налоги</v>
          </cell>
        </row>
        <row r="1208">
          <cell r="H1208" t="str">
            <v>544550</v>
          </cell>
          <cell r="I1208" t="str">
            <v>544550 Налоги (не прин)</v>
          </cell>
        </row>
        <row r="1209">
          <cell r="H1209" t="str">
            <v>544600</v>
          </cell>
          <cell r="I1209" t="str">
            <v>544600 Прочие расходы</v>
          </cell>
        </row>
        <row r="1210">
          <cell r="H1210" t="str">
            <v>544650</v>
          </cell>
          <cell r="I1210" t="str">
            <v>544650 Прочие расходы (не прин.)</v>
          </cell>
        </row>
        <row r="1211">
          <cell r="H1211" t="str">
            <v>544700</v>
          </cell>
          <cell r="I1211" t="str">
            <v>544700 Прочие расходы по необлагаемым НДС</v>
          </cell>
        </row>
        <row r="1212">
          <cell r="H1212" t="str">
            <v>544750</v>
          </cell>
          <cell r="I1212" t="str">
            <v>544750 Прочие расходы по необлагаемым НДС (не прин)</v>
          </cell>
        </row>
        <row r="1213">
          <cell r="H1213" t="str">
            <v>544800</v>
          </cell>
          <cell r="I1213" t="str">
            <v>544800 Прочие расходы на нар. рекламу</v>
          </cell>
        </row>
        <row r="1214">
          <cell r="H1214" t="str">
            <v>544850</v>
          </cell>
          <cell r="I1214" t="str">
            <v>544850 Резервы</v>
          </cell>
        </row>
        <row r="1215">
          <cell r="H1215" t="str">
            <v>544999</v>
          </cell>
          <cell r="I1215" t="str">
            <v>544999 Счет закрытия 44 счета</v>
          </cell>
        </row>
        <row r="1216">
          <cell r="H1216" t="str">
            <v>590800</v>
          </cell>
          <cell r="I1216" t="str">
            <v>590800 Управленческие расходы</v>
          </cell>
        </row>
        <row r="1217">
          <cell r="H1217" t="str">
            <v>591105</v>
          </cell>
          <cell r="I1217" t="str">
            <v>591105 Излишки по рез.инвентаризации</v>
          </cell>
        </row>
        <row r="1218">
          <cell r="H1218" t="str">
            <v>591200</v>
          </cell>
          <cell r="I1218" t="str">
            <v>591200 Убытки от инвентаризации ОС</v>
          </cell>
        </row>
        <row r="1219">
          <cell r="H1219" t="str">
            <v>591205</v>
          </cell>
          <cell r="I1219" t="str">
            <v>591205 Прочие операционные расходы</v>
          </cell>
        </row>
        <row r="1220">
          <cell r="H1220" t="str">
            <v>591280</v>
          </cell>
          <cell r="I1220" t="str">
            <v>591280 Убытки от списания Финансовых вложений</v>
          </cell>
        </row>
        <row r="1221">
          <cell r="H1221" t="str">
            <v>790009</v>
          </cell>
          <cell r="I1221" t="str">
            <v>790009 Сырье - коррект.счет</v>
          </cell>
        </row>
        <row r="1222">
          <cell r="H1222" t="str">
            <v>791000</v>
          </cell>
          <cell r="I1222" t="str">
            <v>791000 Полуфабрикаты</v>
          </cell>
        </row>
        <row r="1223">
          <cell r="H1223" t="str">
            <v>791009</v>
          </cell>
          <cell r="I1223" t="str">
            <v>791009 Полуфабрикаты - коррект.счет</v>
          </cell>
        </row>
        <row r="1224">
          <cell r="H1224" t="str">
            <v>792009</v>
          </cell>
          <cell r="I1224" t="str">
            <v>792009 Готовая продукция - коррект.счет</v>
          </cell>
        </row>
        <row r="1225">
          <cell r="H1225" t="str">
            <v>810005</v>
          </cell>
          <cell r="I1225" t="str">
            <v>810005 Выручка от продажи уцененных NON FOOD</v>
          </cell>
        </row>
        <row r="1226">
          <cell r="H1226" t="str">
            <v>820080</v>
          </cell>
          <cell r="I1226" t="str">
            <v>820080 Выручка от реализации Финансовых вложений</v>
          </cell>
        </row>
        <row r="1227">
          <cell r="H1227" t="str">
            <v>829999</v>
          </cell>
          <cell r="I1227" t="str">
            <v>829999 Выручка от продаж - корректировочный счет</v>
          </cell>
        </row>
        <row r="1228">
          <cell r="H1228" t="str">
            <v>832090</v>
          </cell>
          <cell r="I1228" t="str">
            <v>832090 Отклонения в Себестоимости товаровов Non- Food</v>
          </cell>
        </row>
        <row r="1229">
          <cell r="H1229" t="str">
            <v>833000</v>
          </cell>
          <cell r="I1229" t="str">
            <v>833000 Себестоимость упаковки</v>
          </cell>
        </row>
        <row r="1230">
          <cell r="H1230" t="str">
            <v>834100</v>
          </cell>
          <cell r="I1230" t="str">
            <v>834100 Себестоимость полуфабрикатов</v>
          </cell>
        </row>
        <row r="1231">
          <cell r="H1231" t="str">
            <v>839000</v>
          </cell>
          <cell r="I1231" t="str">
            <v>839000 Себестоимость уцененных товаров (продажи сотр.)</v>
          </cell>
        </row>
        <row r="1232">
          <cell r="H1232" t="str">
            <v>839999</v>
          </cell>
          <cell r="I1232" t="str">
            <v>839999 Себестоимость - корректировочный счет</v>
          </cell>
        </row>
        <row r="1233">
          <cell r="H1233" t="str">
            <v>840100</v>
          </cell>
          <cell r="I1233" t="str">
            <v>840100 ПаллетоместаДегустация</v>
          </cell>
        </row>
        <row r="1234">
          <cell r="H1234" t="str">
            <v>841000</v>
          </cell>
          <cell r="I1234" t="str">
            <v>841000 Штрафы, вычеты</v>
          </cell>
        </row>
        <row r="1235">
          <cell r="H1235" t="str">
            <v>841010</v>
          </cell>
          <cell r="I1235" t="str">
            <v>841010 Обучение сторонних организаций</v>
          </cell>
        </row>
        <row r="1236">
          <cell r="H1236" t="str">
            <v>844000</v>
          </cell>
          <cell r="I1236" t="str">
            <v>844000 Доход от корректировки амортизации</v>
          </cell>
        </row>
        <row r="1237">
          <cell r="H1237" t="str">
            <v>849010</v>
          </cell>
          <cell r="I1237" t="str">
            <v>849010 Исходящий НДСс сумовых разниц</v>
          </cell>
        </row>
        <row r="1238">
          <cell r="H1238" t="str">
            <v>850000</v>
          </cell>
          <cell r="I1238" t="str">
            <v>850000 Доходы от финансовой деятельности</v>
          </cell>
        </row>
        <row r="1239">
          <cell r="H1239" t="str">
            <v>850010</v>
          </cell>
          <cell r="I1239" t="str">
            <v>850010 Себестоимость Основных средств</v>
          </cell>
        </row>
        <row r="1240">
          <cell r="H1240" t="str">
            <v>850400</v>
          </cell>
          <cell r="I1240" t="str">
            <v>850400 Себестоимость Основных средств</v>
          </cell>
        </row>
        <row r="1241">
          <cell r="H1241" t="str">
            <v>850420</v>
          </cell>
          <cell r="I1241" t="str">
            <v>850420 Себестоимость земельных участков</v>
          </cell>
        </row>
        <row r="1242">
          <cell r="H1242" t="str">
            <v>850430</v>
          </cell>
          <cell r="I1242" t="str">
            <v>850430 Себестоимость выполненных СМР</v>
          </cell>
        </row>
        <row r="1243">
          <cell r="H1243" t="str">
            <v>850480</v>
          </cell>
          <cell r="I1243" t="str">
            <v>850480 Себестоимость Финансовых вложений</v>
          </cell>
        </row>
        <row r="1244">
          <cell r="H1244" t="str">
            <v>884000</v>
          </cell>
          <cell r="I1244" t="str">
            <v>884000 Бонусы</v>
          </cell>
        </row>
        <row r="1245">
          <cell r="H1245" t="str">
            <v>884010</v>
          </cell>
          <cell r="I1245" t="str">
            <v>884010 Корректировки по результатам сверок</v>
          </cell>
        </row>
        <row r="1246">
          <cell r="H1246" t="str">
            <v>884020</v>
          </cell>
          <cell r="I1246" t="str">
            <v>884020 Корректировки по товарам</v>
          </cell>
        </row>
        <row r="1247">
          <cell r="H1247" t="str">
            <v>884030</v>
          </cell>
          <cell r="I1247" t="str">
            <v>884030 Корректировки при оприходовании ОС задним числом</v>
          </cell>
        </row>
        <row r="1248">
          <cell r="H1248" t="str">
            <v>889999</v>
          </cell>
          <cell r="I1248" t="str">
            <v>889999 Внеоперационныая выручка - корректировочный счет</v>
          </cell>
        </row>
        <row r="1249">
          <cell r="H1249" t="str">
            <v>900001</v>
          </cell>
          <cell r="I1249" t="str">
            <v>900001 Перенос результата текущего года - Y</v>
          </cell>
        </row>
        <row r="1250">
          <cell r="H1250" t="str">
            <v>900002</v>
          </cell>
          <cell r="I1250" t="str">
            <v>900002 Корректировка запаса (НДС)</v>
          </cell>
        </row>
        <row r="1251">
          <cell r="H1251" t="str">
            <v>900003</v>
          </cell>
          <cell r="I1251" t="str">
            <v>900003 Перенос результата текущего года (бух.учет)</v>
          </cell>
        </row>
        <row r="1252">
          <cell r="H1252" t="str">
            <v>900099</v>
          </cell>
          <cell r="I1252" t="str">
            <v>900099 Корректировка спама</v>
          </cell>
        </row>
        <row r="1253">
          <cell r="H1253" t="str">
            <v>990030</v>
          </cell>
          <cell r="I1253" t="str">
            <v>990030 Кр счет зачетных бонусов</v>
          </cell>
        </row>
        <row r="1254">
          <cell r="H1254" t="str">
            <v>990091</v>
          </cell>
          <cell r="I1254" t="str">
            <v>990091 Z Отчет зачтенных бонусов</v>
          </cell>
        </row>
        <row r="1255">
          <cell r="H1255" t="str">
            <v>999010</v>
          </cell>
          <cell r="I1255" t="str">
            <v>999010 Отчет кассиров: оборот по кредитным картам</v>
          </cell>
        </row>
        <row r="1256">
          <cell r="H1256" t="str">
            <v>999090</v>
          </cell>
          <cell r="I1256" t="str">
            <v>999090 Отчет кассиров: тех.счет (для 999000 и 999010)</v>
          </cell>
        </row>
        <row r="1257">
          <cell r="H1257" t="str">
            <v>INITAD</v>
          </cell>
          <cell r="I1257" t="str">
            <v>INITAD Перенос данных амортизации</v>
          </cell>
        </row>
        <row r="1258">
          <cell r="H1258" t="str">
            <v>INITFI</v>
          </cell>
          <cell r="I1258" t="str">
            <v>INITFI Перенос данных FI</v>
          </cell>
        </row>
        <row r="1259">
          <cell r="H1259" t="str">
            <v>INITFI</v>
          </cell>
          <cell r="I1259" t="str">
            <v>INITFI1 Перенос данных FI</v>
          </cell>
        </row>
        <row r="1260">
          <cell r="H1260" t="str">
            <v>INITFI</v>
          </cell>
          <cell r="I1260" t="str">
            <v>INITFI1-2 Межфилиальные расчеты</v>
          </cell>
        </row>
        <row r="1261">
          <cell r="H1261" t="str">
            <v>INITMM</v>
          </cell>
          <cell r="I1261" t="str">
            <v>INITMM Перенос данных MM</v>
          </cell>
        </row>
        <row r="1262">
          <cell r="H1262">
            <v>0</v>
          </cell>
          <cell r="I1262">
            <v>0</v>
          </cell>
        </row>
      </sheetData>
      <sheetData sheetId="21"/>
      <sheetData sheetId="22"/>
      <sheetData sheetId="23" refreshError="1">
        <row r="34">
          <cell r="B34" t="str">
            <v>010110</v>
          </cell>
          <cell r="C34">
            <v>-79573105.010000005</v>
          </cell>
        </row>
        <row r="35">
          <cell r="B35" t="str">
            <v>010610</v>
          </cell>
          <cell r="C35">
            <v>-1068862.77</v>
          </cell>
        </row>
        <row r="36">
          <cell r="B36" t="str">
            <v>176405</v>
          </cell>
          <cell r="C36">
            <v>-18533288.469999999</v>
          </cell>
        </row>
        <row r="37">
          <cell r="B37" t="str">
            <v>531000</v>
          </cell>
          <cell r="C37">
            <v>-70478352.230000004</v>
          </cell>
        </row>
        <row r="38">
          <cell r="B38" t="str">
            <v>532000</v>
          </cell>
          <cell r="C38">
            <v>-298597005.94</v>
          </cell>
        </row>
        <row r="39">
          <cell r="B39" t="str">
            <v>533000</v>
          </cell>
          <cell r="C39">
            <v>-73400573.530000001</v>
          </cell>
        </row>
        <row r="40">
          <cell r="B40" t="str">
            <v>534000</v>
          </cell>
          <cell r="C40">
            <v>-80641967.780000001</v>
          </cell>
        </row>
        <row r="41">
          <cell r="B41" t="str">
            <v>534110</v>
          </cell>
          <cell r="C41">
            <v>79573105.010000005</v>
          </cell>
        </row>
        <row r="42">
          <cell r="B42" t="str">
            <v>534120</v>
          </cell>
          <cell r="C42">
            <v>0</v>
          </cell>
        </row>
        <row r="43">
          <cell r="B43" t="str">
            <v>534130</v>
          </cell>
          <cell r="C43">
            <v>0</v>
          </cell>
        </row>
        <row r="44">
          <cell r="B44" t="str">
            <v>534140</v>
          </cell>
          <cell r="C44">
            <v>1068862.77</v>
          </cell>
        </row>
        <row r="45">
          <cell r="B45" t="str">
            <v>534150</v>
          </cell>
          <cell r="C45">
            <v>0</v>
          </cell>
        </row>
        <row r="46">
          <cell r="B46" t="str">
            <v>535000</v>
          </cell>
          <cell r="C46">
            <v>-1733513.67</v>
          </cell>
        </row>
        <row r="47">
          <cell r="B47" t="str">
            <v>536000</v>
          </cell>
          <cell r="C47">
            <v>-34320848.810000002</v>
          </cell>
        </row>
        <row r="48">
          <cell r="B48" t="str">
            <v>537000</v>
          </cell>
          <cell r="C48">
            <v>-149966505.24000001</v>
          </cell>
        </row>
        <row r="49">
          <cell r="B49" t="str">
            <v>540000</v>
          </cell>
          <cell r="C49">
            <v>0</v>
          </cell>
        </row>
        <row r="50">
          <cell r="B50" t="str">
            <v>544100</v>
          </cell>
          <cell r="C50">
            <v>69042937.409999996</v>
          </cell>
        </row>
        <row r="51">
          <cell r="B51" t="str">
            <v>544150</v>
          </cell>
          <cell r="C51">
            <v>1370775.02</v>
          </cell>
        </row>
        <row r="52">
          <cell r="B52" t="str">
            <v>544200</v>
          </cell>
          <cell r="C52">
            <v>297985816.16000003</v>
          </cell>
        </row>
        <row r="53">
          <cell r="B53" t="str">
            <v>544250</v>
          </cell>
          <cell r="C53">
            <v>604561.65</v>
          </cell>
        </row>
        <row r="54">
          <cell r="B54" t="str">
            <v>544300</v>
          </cell>
          <cell r="C54">
            <v>73400573.530000001</v>
          </cell>
        </row>
        <row r="55">
          <cell r="B55" t="str">
            <v>544350</v>
          </cell>
          <cell r="C55">
            <v>0</v>
          </cell>
        </row>
        <row r="56">
          <cell r="B56" t="str">
            <v>544400</v>
          </cell>
          <cell r="C56">
            <v>80641967.780000001</v>
          </cell>
        </row>
        <row r="57">
          <cell r="B57" t="str">
            <v>544450</v>
          </cell>
          <cell r="C57">
            <v>0</v>
          </cell>
        </row>
        <row r="58">
          <cell r="B58" t="str">
            <v>544500</v>
          </cell>
          <cell r="C58">
            <v>431972.67</v>
          </cell>
        </row>
        <row r="59">
          <cell r="B59" t="str">
            <v>544550</v>
          </cell>
          <cell r="C59">
            <v>1817.05</v>
          </cell>
        </row>
        <row r="60">
          <cell r="B60" t="str">
            <v>544600</v>
          </cell>
          <cell r="C60">
            <v>145151387.74000001</v>
          </cell>
        </row>
        <row r="61">
          <cell r="B61" t="str">
            <v>544650</v>
          </cell>
          <cell r="C61">
            <v>1025613.25</v>
          </cell>
        </row>
        <row r="62">
          <cell r="B62" t="str">
            <v>544700</v>
          </cell>
          <cell r="C62">
            <v>0</v>
          </cell>
        </row>
        <row r="63">
          <cell r="B63" t="str">
            <v>544750</v>
          </cell>
          <cell r="C63">
            <v>0</v>
          </cell>
        </row>
        <row r="64">
          <cell r="B64" t="str">
            <v>544800</v>
          </cell>
          <cell r="C64">
            <v>0</v>
          </cell>
        </row>
        <row r="65">
          <cell r="B65" t="str">
            <v>544850</v>
          </cell>
          <cell r="C65">
            <v>52854137.280000001</v>
          </cell>
        </row>
        <row r="66">
          <cell r="B66" t="str">
            <v>544999</v>
          </cell>
          <cell r="C66">
            <v>0</v>
          </cell>
        </row>
        <row r="67">
          <cell r="B67" t="str">
            <v>590800</v>
          </cell>
          <cell r="C67">
            <v>0</v>
          </cell>
        </row>
        <row r="68">
          <cell r="B68" t="str">
            <v>591105</v>
          </cell>
          <cell r="C68">
            <v>0</v>
          </cell>
        </row>
        <row r="69">
          <cell r="B69" t="str">
            <v>591200</v>
          </cell>
          <cell r="C69">
            <v>0</v>
          </cell>
        </row>
        <row r="70">
          <cell r="B70" t="str">
            <v>591205</v>
          </cell>
          <cell r="C70">
            <v>3941632.18</v>
          </cell>
        </row>
      </sheetData>
      <sheetData sheetId="24" refreshError="1">
        <row r="2">
          <cell r="K2" t="str">
            <v>0100</v>
          </cell>
          <cell r="L2">
            <v>38748</v>
          </cell>
          <cell r="M2">
            <v>38748</v>
          </cell>
          <cell r="N2">
            <v>-12312135.41</v>
          </cell>
          <cell r="O2" t="str">
            <v>RUB</v>
          </cell>
        </row>
        <row r="3">
          <cell r="K3" t="str">
            <v>0100</v>
          </cell>
          <cell r="L3">
            <v>38748</v>
          </cell>
          <cell r="M3">
            <v>38748</v>
          </cell>
          <cell r="N3">
            <v>11888897.279999999</v>
          </cell>
          <cell r="O3" t="str">
            <v>RUB</v>
          </cell>
        </row>
        <row r="4">
          <cell r="K4" t="str">
            <v>0100</v>
          </cell>
          <cell r="L4">
            <v>38748</v>
          </cell>
          <cell r="M4">
            <v>38748</v>
          </cell>
          <cell r="N4">
            <v>423238.13</v>
          </cell>
          <cell r="O4" t="str">
            <v>RUB</v>
          </cell>
        </row>
        <row r="5">
          <cell r="K5" t="str">
            <v>0100</v>
          </cell>
          <cell r="L5">
            <v>38748</v>
          </cell>
          <cell r="M5">
            <v>38748</v>
          </cell>
          <cell r="N5">
            <v>-389907.02</v>
          </cell>
          <cell r="O5" t="str">
            <v>RUB</v>
          </cell>
        </row>
        <row r="6">
          <cell r="K6" t="str">
            <v>0100</v>
          </cell>
          <cell r="L6">
            <v>38748</v>
          </cell>
          <cell r="M6">
            <v>38748</v>
          </cell>
          <cell r="N6">
            <v>389907.02</v>
          </cell>
          <cell r="O6" t="str">
            <v>RUB</v>
          </cell>
        </row>
        <row r="7">
          <cell r="K7" t="str">
            <v>0100</v>
          </cell>
          <cell r="L7">
            <v>38748</v>
          </cell>
          <cell r="M7">
            <v>38748</v>
          </cell>
          <cell r="N7">
            <v>-25577738.02</v>
          </cell>
          <cell r="O7" t="str">
            <v>RUB</v>
          </cell>
        </row>
        <row r="8">
          <cell r="K8" t="str">
            <v>0100</v>
          </cell>
          <cell r="L8">
            <v>38748</v>
          </cell>
          <cell r="M8">
            <v>38748</v>
          </cell>
          <cell r="N8">
            <v>25491848.02</v>
          </cell>
          <cell r="O8" t="str">
            <v>RUB</v>
          </cell>
        </row>
        <row r="9">
          <cell r="K9" t="str">
            <v>0100</v>
          </cell>
          <cell r="L9">
            <v>38748</v>
          </cell>
          <cell r="M9">
            <v>38748</v>
          </cell>
          <cell r="N9">
            <v>85890</v>
          </cell>
          <cell r="O9" t="str">
            <v>RUB</v>
          </cell>
        </row>
        <row r="10">
          <cell r="K10" t="str">
            <v>0100</v>
          </cell>
          <cell r="L10">
            <v>38776</v>
          </cell>
          <cell r="M10">
            <v>38776</v>
          </cell>
          <cell r="N10">
            <v>-13925805.640000001</v>
          </cell>
          <cell r="O10" t="str">
            <v>RUB</v>
          </cell>
        </row>
        <row r="11">
          <cell r="K11" t="str">
            <v>0100</v>
          </cell>
          <cell r="L11">
            <v>38776</v>
          </cell>
          <cell r="M11">
            <v>38776</v>
          </cell>
          <cell r="N11">
            <v>13925805.640000001</v>
          </cell>
          <cell r="O11" t="str">
            <v>RUB</v>
          </cell>
        </row>
        <row r="12">
          <cell r="K12" t="str">
            <v>0100</v>
          </cell>
          <cell r="L12">
            <v>38776</v>
          </cell>
          <cell r="M12">
            <v>38776</v>
          </cell>
          <cell r="N12">
            <v>-511939.64</v>
          </cell>
          <cell r="O12" t="str">
            <v>RUB</v>
          </cell>
        </row>
        <row r="13">
          <cell r="K13" t="str">
            <v>0100</v>
          </cell>
          <cell r="L13">
            <v>38776</v>
          </cell>
          <cell r="M13">
            <v>38776</v>
          </cell>
          <cell r="N13">
            <v>511939.64</v>
          </cell>
          <cell r="O13" t="str">
            <v>RUB</v>
          </cell>
        </row>
        <row r="14">
          <cell r="K14" t="str">
            <v>0100</v>
          </cell>
          <cell r="L14">
            <v>38776</v>
          </cell>
          <cell r="M14">
            <v>38776</v>
          </cell>
          <cell r="N14">
            <v>-34887490.600000001</v>
          </cell>
          <cell r="O14" t="str">
            <v>RUB</v>
          </cell>
        </row>
        <row r="15">
          <cell r="K15" t="str">
            <v>0100</v>
          </cell>
          <cell r="L15">
            <v>38776</v>
          </cell>
          <cell r="M15">
            <v>38776</v>
          </cell>
          <cell r="N15">
            <v>34787040.600000001</v>
          </cell>
          <cell r="O15" t="str">
            <v>RUB</v>
          </cell>
        </row>
        <row r="16">
          <cell r="K16" t="str">
            <v>0100</v>
          </cell>
          <cell r="L16">
            <v>38776</v>
          </cell>
          <cell r="M16">
            <v>38776</v>
          </cell>
          <cell r="N16">
            <v>100450</v>
          </cell>
          <cell r="O16" t="str">
            <v>RUB</v>
          </cell>
        </row>
        <row r="17">
          <cell r="K17" t="str">
            <v>0100</v>
          </cell>
          <cell r="L17">
            <v>38807</v>
          </cell>
          <cell r="M17">
            <v>38807</v>
          </cell>
          <cell r="N17">
            <v>-10387259.130000001</v>
          </cell>
          <cell r="O17" t="str">
            <v>RUB</v>
          </cell>
        </row>
        <row r="18">
          <cell r="K18" t="str">
            <v>0100</v>
          </cell>
          <cell r="L18">
            <v>38807</v>
          </cell>
          <cell r="M18">
            <v>38807</v>
          </cell>
          <cell r="N18">
            <v>9913589.2799999993</v>
          </cell>
          <cell r="O18" t="str">
            <v>RUB</v>
          </cell>
        </row>
        <row r="19">
          <cell r="K19" t="str">
            <v>0100</v>
          </cell>
          <cell r="L19">
            <v>38807</v>
          </cell>
          <cell r="M19">
            <v>38807</v>
          </cell>
          <cell r="N19">
            <v>473669.85</v>
          </cell>
          <cell r="O19" t="str">
            <v>RUB</v>
          </cell>
        </row>
        <row r="20">
          <cell r="K20" t="str">
            <v>0100</v>
          </cell>
          <cell r="L20">
            <v>38807</v>
          </cell>
          <cell r="M20">
            <v>38807</v>
          </cell>
          <cell r="N20">
            <v>-564864.87</v>
          </cell>
          <cell r="O20" t="str">
            <v>RUB</v>
          </cell>
        </row>
        <row r="21">
          <cell r="K21" t="str">
            <v>0100</v>
          </cell>
          <cell r="L21">
            <v>38807</v>
          </cell>
          <cell r="M21">
            <v>38807</v>
          </cell>
          <cell r="N21">
            <v>564864.87</v>
          </cell>
          <cell r="O21" t="str">
            <v>RUB</v>
          </cell>
        </row>
        <row r="22">
          <cell r="K22" t="str">
            <v>0100</v>
          </cell>
          <cell r="L22">
            <v>38807</v>
          </cell>
          <cell r="M22">
            <v>38807</v>
          </cell>
          <cell r="N22">
            <v>-46075175.020000003</v>
          </cell>
          <cell r="O22" t="str">
            <v>RUB</v>
          </cell>
        </row>
        <row r="23">
          <cell r="K23" t="str">
            <v>0100</v>
          </cell>
          <cell r="L23">
            <v>38807</v>
          </cell>
          <cell r="M23">
            <v>38807</v>
          </cell>
          <cell r="N23">
            <v>45901025.869999997</v>
          </cell>
          <cell r="O23" t="str">
            <v>RUB</v>
          </cell>
        </row>
        <row r="24">
          <cell r="K24" t="str">
            <v>0100</v>
          </cell>
          <cell r="L24">
            <v>38807</v>
          </cell>
          <cell r="M24">
            <v>38807</v>
          </cell>
          <cell r="N24">
            <v>174149.15</v>
          </cell>
          <cell r="O24" t="str">
            <v>RUB</v>
          </cell>
        </row>
        <row r="25">
          <cell r="K25" t="str">
            <v>0100</v>
          </cell>
          <cell r="L25">
            <v>38807</v>
          </cell>
          <cell r="M25">
            <v>38807</v>
          </cell>
          <cell r="N25">
            <v>-40372.879999999997</v>
          </cell>
          <cell r="O25" t="str">
            <v>RUB</v>
          </cell>
        </row>
        <row r="26">
          <cell r="K26" t="str">
            <v>0100</v>
          </cell>
          <cell r="L26">
            <v>38807</v>
          </cell>
          <cell r="M26">
            <v>38807</v>
          </cell>
          <cell r="N26">
            <v>-83904.62</v>
          </cell>
          <cell r="O26" t="str">
            <v>RUB</v>
          </cell>
        </row>
        <row r="27">
          <cell r="K27" t="str">
            <v>0100</v>
          </cell>
          <cell r="L27">
            <v>38807</v>
          </cell>
          <cell r="M27">
            <v>38807</v>
          </cell>
          <cell r="N27">
            <v>40372.879999999997</v>
          </cell>
          <cell r="O27" t="str">
            <v>RUB</v>
          </cell>
        </row>
        <row r="28">
          <cell r="K28" t="str">
            <v>0100</v>
          </cell>
          <cell r="L28">
            <v>38807</v>
          </cell>
          <cell r="M28">
            <v>38807</v>
          </cell>
          <cell r="N28">
            <v>83904.62</v>
          </cell>
          <cell r="O28" t="str">
            <v>RUB</v>
          </cell>
        </row>
        <row r="29">
          <cell r="K29" t="str">
            <v>0100</v>
          </cell>
          <cell r="L29">
            <v>38748</v>
          </cell>
          <cell r="M29">
            <v>38748</v>
          </cell>
          <cell r="N29">
            <v>-63299418.659999996</v>
          </cell>
          <cell r="O29" t="str">
            <v>RUB</v>
          </cell>
        </row>
        <row r="30">
          <cell r="K30" t="str">
            <v>0100</v>
          </cell>
          <cell r="L30">
            <v>38748</v>
          </cell>
          <cell r="M30">
            <v>38748</v>
          </cell>
          <cell r="N30">
            <v>63290775.32</v>
          </cell>
          <cell r="O30" t="str">
            <v>RUB</v>
          </cell>
        </row>
        <row r="31">
          <cell r="K31" t="str">
            <v>0100</v>
          </cell>
          <cell r="L31">
            <v>38748</v>
          </cell>
          <cell r="M31">
            <v>38748</v>
          </cell>
          <cell r="N31">
            <v>8643.34</v>
          </cell>
          <cell r="O31" t="str">
            <v>RUB</v>
          </cell>
        </row>
        <row r="32">
          <cell r="K32" t="str">
            <v>0100</v>
          </cell>
          <cell r="L32">
            <v>38748</v>
          </cell>
          <cell r="M32">
            <v>38748</v>
          </cell>
          <cell r="N32">
            <v>-5205476.0199999996</v>
          </cell>
          <cell r="O32" t="str">
            <v>RUB</v>
          </cell>
        </row>
        <row r="33">
          <cell r="K33" t="str">
            <v>0100</v>
          </cell>
          <cell r="L33">
            <v>38748</v>
          </cell>
          <cell r="M33">
            <v>38748</v>
          </cell>
          <cell r="N33">
            <v>5205476.0199999996</v>
          </cell>
          <cell r="O33" t="str">
            <v>RUB</v>
          </cell>
        </row>
        <row r="34">
          <cell r="K34" t="str">
            <v>0100</v>
          </cell>
          <cell r="L34">
            <v>38748</v>
          </cell>
          <cell r="M34">
            <v>38748</v>
          </cell>
          <cell r="N34">
            <v>-16635239.949999999</v>
          </cell>
          <cell r="O34" t="str">
            <v>RUB</v>
          </cell>
        </row>
        <row r="35">
          <cell r="K35" t="str">
            <v>0100</v>
          </cell>
          <cell r="L35">
            <v>38748</v>
          </cell>
          <cell r="M35">
            <v>38748</v>
          </cell>
          <cell r="N35">
            <v>16635239.949999999</v>
          </cell>
          <cell r="O35" t="str">
            <v>RUB</v>
          </cell>
        </row>
        <row r="36">
          <cell r="K36" t="str">
            <v>0100</v>
          </cell>
          <cell r="L36">
            <v>38748</v>
          </cell>
          <cell r="M36">
            <v>38748</v>
          </cell>
          <cell r="N36">
            <v>-58079.08</v>
          </cell>
          <cell r="O36" t="str">
            <v>RUB</v>
          </cell>
        </row>
        <row r="37">
          <cell r="K37" t="str">
            <v>0100</v>
          </cell>
          <cell r="L37">
            <v>38748</v>
          </cell>
          <cell r="M37">
            <v>38748</v>
          </cell>
          <cell r="N37">
            <v>58079.08</v>
          </cell>
          <cell r="O37" t="str">
            <v>RUB</v>
          </cell>
        </row>
        <row r="38">
          <cell r="K38" t="str">
            <v>0100</v>
          </cell>
          <cell r="L38">
            <v>38776</v>
          </cell>
          <cell r="M38">
            <v>38776</v>
          </cell>
          <cell r="N38">
            <v>-3384208.52</v>
          </cell>
          <cell r="O38" t="str">
            <v>RUB</v>
          </cell>
        </row>
        <row r="39">
          <cell r="K39" t="str">
            <v>0100</v>
          </cell>
          <cell r="L39">
            <v>38776</v>
          </cell>
          <cell r="M39">
            <v>38776</v>
          </cell>
          <cell r="N39">
            <v>3384208.52</v>
          </cell>
          <cell r="O39" t="str">
            <v>RUB</v>
          </cell>
        </row>
        <row r="40">
          <cell r="K40" t="str">
            <v>0100</v>
          </cell>
          <cell r="L40">
            <v>38807</v>
          </cell>
          <cell r="M40">
            <v>38807</v>
          </cell>
          <cell r="N40">
            <v>-3384208.52</v>
          </cell>
          <cell r="O40" t="str">
            <v>RUB</v>
          </cell>
        </row>
        <row r="41">
          <cell r="K41" t="str">
            <v>0100</v>
          </cell>
          <cell r="L41">
            <v>38807</v>
          </cell>
          <cell r="M41">
            <v>38807</v>
          </cell>
          <cell r="N41">
            <v>3384208.52</v>
          </cell>
          <cell r="O41" t="str">
            <v>RUB</v>
          </cell>
        </row>
        <row r="42">
          <cell r="K42" t="str">
            <v>0100</v>
          </cell>
          <cell r="L42">
            <v>38748</v>
          </cell>
          <cell r="M42">
            <v>38748</v>
          </cell>
          <cell r="N42">
            <v>-124398.03</v>
          </cell>
          <cell r="O42" t="str">
            <v>RUB</v>
          </cell>
        </row>
        <row r="43">
          <cell r="K43" t="str">
            <v>0100</v>
          </cell>
          <cell r="L43">
            <v>38748</v>
          </cell>
          <cell r="M43">
            <v>38748</v>
          </cell>
          <cell r="N43">
            <v>123981.97</v>
          </cell>
          <cell r="O43" t="str">
            <v>RUB</v>
          </cell>
        </row>
        <row r="44">
          <cell r="K44" t="str">
            <v>0100</v>
          </cell>
          <cell r="L44">
            <v>38748</v>
          </cell>
          <cell r="M44">
            <v>38748</v>
          </cell>
          <cell r="N44">
            <v>416.06</v>
          </cell>
          <cell r="O44" t="str">
            <v>RUB</v>
          </cell>
        </row>
        <row r="45">
          <cell r="K45" t="str">
            <v>0100</v>
          </cell>
          <cell r="L45">
            <v>38776</v>
          </cell>
          <cell r="M45">
            <v>38776</v>
          </cell>
          <cell r="N45">
            <v>-91441.27</v>
          </cell>
          <cell r="O45" t="str">
            <v>RUB</v>
          </cell>
        </row>
        <row r="46">
          <cell r="K46" t="str">
            <v>0100</v>
          </cell>
          <cell r="L46">
            <v>38776</v>
          </cell>
          <cell r="M46">
            <v>38776</v>
          </cell>
          <cell r="N46">
            <v>91441.27</v>
          </cell>
          <cell r="O46" t="str">
            <v>RUB</v>
          </cell>
        </row>
        <row r="47">
          <cell r="K47" t="str">
            <v>0100</v>
          </cell>
          <cell r="L47">
            <v>38807</v>
          </cell>
          <cell r="M47">
            <v>38807</v>
          </cell>
          <cell r="N47">
            <v>-106964.59</v>
          </cell>
          <cell r="O47" t="str">
            <v>RUB</v>
          </cell>
        </row>
        <row r="48">
          <cell r="K48" t="str">
            <v>0100</v>
          </cell>
          <cell r="L48">
            <v>38807</v>
          </cell>
          <cell r="M48">
            <v>38807</v>
          </cell>
          <cell r="N48">
            <v>106964.59</v>
          </cell>
          <cell r="O48" t="str">
            <v>RUB</v>
          </cell>
        </row>
        <row r="49">
          <cell r="K49" t="str">
            <v>0100</v>
          </cell>
          <cell r="L49">
            <v>38748</v>
          </cell>
          <cell r="M49">
            <v>38748</v>
          </cell>
          <cell r="N49">
            <v>-36446.239999999998</v>
          </cell>
          <cell r="O49" t="str">
            <v>RUB</v>
          </cell>
        </row>
        <row r="50">
          <cell r="K50" t="str">
            <v>0100</v>
          </cell>
          <cell r="L50">
            <v>38748</v>
          </cell>
          <cell r="M50">
            <v>38748</v>
          </cell>
          <cell r="N50">
            <v>36446.239999999998</v>
          </cell>
          <cell r="O50" t="str">
            <v>RUB</v>
          </cell>
        </row>
        <row r="51">
          <cell r="K51" t="str">
            <v>0100</v>
          </cell>
          <cell r="L51">
            <v>38776</v>
          </cell>
          <cell r="M51">
            <v>38776</v>
          </cell>
          <cell r="N51">
            <v>-29164.48</v>
          </cell>
          <cell r="O51" t="str">
            <v>RUB</v>
          </cell>
        </row>
        <row r="52">
          <cell r="K52" t="str">
            <v>0100</v>
          </cell>
          <cell r="L52">
            <v>38776</v>
          </cell>
          <cell r="M52">
            <v>38776</v>
          </cell>
          <cell r="N52">
            <v>29164.48</v>
          </cell>
          <cell r="O52" t="str">
            <v>RUB</v>
          </cell>
        </row>
        <row r="53">
          <cell r="K53" t="str">
            <v>0100</v>
          </cell>
          <cell r="L53">
            <v>38807</v>
          </cell>
          <cell r="M53">
            <v>38807</v>
          </cell>
          <cell r="N53">
            <v>-38938.25</v>
          </cell>
          <cell r="O53" t="str">
            <v>RUB</v>
          </cell>
        </row>
        <row r="54">
          <cell r="K54" t="str">
            <v>0100</v>
          </cell>
          <cell r="L54">
            <v>38807</v>
          </cell>
          <cell r="M54">
            <v>38807</v>
          </cell>
          <cell r="N54">
            <v>38938.25</v>
          </cell>
          <cell r="O54" t="str">
            <v>RUB</v>
          </cell>
        </row>
        <row r="55">
          <cell r="K55" t="str">
            <v>0100</v>
          </cell>
          <cell r="L55">
            <v>38776</v>
          </cell>
          <cell r="M55">
            <v>38776</v>
          </cell>
          <cell r="N55">
            <v>-80024490.629999995</v>
          </cell>
          <cell r="O55" t="str">
            <v>RUB</v>
          </cell>
        </row>
        <row r="56">
          <cell r="K56" t="str">
            <v>0100</v>
          </cell>
          <cell r="L56">
            <v>38776</v>
          </cell>
          <cell r="M56">
            <v>38776</v>
          </cell>
          <cell r="N56">
            <v>79969727.450000003</v>
          </cell>
          <cell r="O56" t="str">
            <v>RUB</v>
          </cell>
        </row>
        <row r="57">
          <cell r="K57" t="str">
            <v>0100</v>
          </cell>
          <cell r="L57">
            <v>38776</v>
          </cell>
          <cell r="M57">
            <v>38776</v>
          </cell>
          <cell r="N57">
            <v>54763.18</v>
          </cell>
          <cell r="O57" t="str">
            <v>RUB</v>
          </cell>
        </row>
        <row r="58">
          <cell r="K58" t="str">
            <v>0100</v>
          </cell>
          <cell r="L58">
            <v>38776</v>
          </cell>
          <cell r="M58">
            <v>38776</v>
          </cell>
          <cell r="N58">
            <v>-20344171.760000002</v>
          </cell>
          <cell r="O58" t="str">
            <v>RUB</v>
          </cell>
        </row>
        <row r="59">
          <cell r="K59" t="str">
            <v>0100</v>
          </cell>
          <cell r="L59">
            <v>38776</v>
          </cell>
          <cell r="M59">
            <v>38776</v>
          </cell>
          <cell r="N59">
            <v>20344171.760000002</v>
          </cell>
          <cell r="O59" t="str">
            <v>RUB</v>
          </cell>
        </row>
        <row r="60">
          <cell r="K60" t="str">
            <v>0100</v>
          </cell>
          <cell r="L60">
            <v>38776</v>
          </cell>
          <cell r="M60">
            <v>38776</v>
          </cell>
          <cell r="N60">
            <v>-158414.24</v>
          </cell>
          <cell r="O60" t="str">
            <v>RUB</v>
          </cell>
        </row>
        <row r="61">
          <cell r="K61" t="str">
            <v>0100</v>
          </cell>
          <cell r="L61">
            <v>38776</v>
          </cell>
          <cell r="M61">
            <v>38776</v>
          </cell>
          <cell r="N61">
            <v>157892.4</v>
          </cell>
          <cell r="O61" t="str">
            <v>RUB</v>
          </cell>
        </row>
        <row r="62">
          <cell r="K62" t="str">
            <v>0100</v>
          </cell>
          <cell r="L62">
            <v>38776</v>
          </cell>
          <cell r="M62">
            <v>38776</v>
          </cell>
          <cell r="N62">
            <v>521.84</v>
          </cell>
          <cell r="O62" t="str">
            <v>RUB</v>
          </cell>
        </row>
        <row r="63">
          <cell r="K63" t="str">
            <v>0100</v>
          </cell>
          <cell r="L63">
            <v>38776</v>
          </cell>
          <cell r="M63">
            <v>38776</v>
          </cell>
          <cell r="N63">
            <v>-21422.37</v>
          </cell>
          <cell r="O63" t="str">
            <v>RUB</v>
          </cell>
        </row>
        <row r="64">
          <cell r="K64" t="str">
            <v>0100</v>
          </cell>
          <cell r="L64">
            <v>38776</v>
          </cell>
          <cell r="M64">
            <v>38776</v>
          </cell>
          <cell r="N64">
            <v>21422.37</v>
          </cell>
          <cell r="O64" t="str">
            <v>RUB</v>
          </cell>
        </row>
        <row r="65">
          <cell r="K65" t="str">
            <v>0100</v>
          </cell>
          <cell r="L65">
            <v>38776</v>
          </cell>
          <cell r="M65">
            <v>38776</v>
          </cell>
          <cell r="N65">
            <v>-28601.59</v>
          </cell>
          <cell r="O65" t="str">
            <v>RUB</v>
          </cell>
        </row>
        <row r="66">
          <cell r="K66" t="str">
            <v>0100</v>
          </cell>
          <cell r="L66">
            <v>38776</v>
          </cell>
          <cell r="M66">
            <v>38776</v>
          </cell>
          <cell r="N66">
            <v>28601.59</v>
          </cell>
          <cell r="O66" t="str">
            <v>RUB</v>
          </cell>
        </row>
        <row r="67">
          <cell r="K67" t="str">
            <v>0100</v>
          </cell>
          <cell r="L67">
            <v>38807</v>
          </cell>
          <cell r="M67">
            <v>38807</v>
          </cell>
          <cell r="N67">
            <v>-76283657.219999999</v>
          </cell>
          <cell r="O67" t="str">
            <v>RUB</v>
          </cell>
        </row>
        <row r="68">
          <cell r="K68" t="str">
            <v>0100</v>
          </cell>
          <cell r="L68">
            <v>38807</v>
          </cell>
          <cell r="M68">
            <v>38807</v>
          </cell>
          <cell r="N68">
            <v>76156500.819999993</v>
          </cell>
          <cell r="O68" t="str">
            <v>RUB</v>
          </cell>
        </row>
        <row r="69">
          <cell r="K69" t="str">
            <v>0100</v>
          </cell>
          <cell r="L69">
            <v>38807</v>
          </cell>
          <cell r="M69">
            <v>38807</v>
          </cell>
          <cell r="N69">
            <v>127156.4</v>
          </cell>
          <cell r="O69" t="str">
            <v>RUB</v>
          </cell>
        </row>
        <row r="70">
          <cell r="K70" t="str">
            <v>0100</v>
          </cell>
          <cell r="L70">
            <v>38807</v>
          </cell>
          <cell r="M70">
            <v>38807</v>
          </cell>
          <cell r="N70">
            <v>-18111207.98</v>
          </cell>
          <cell r="O70" t="str">
            <v>RUB</v>
          </cell>
        </row>
        <row r="71">
          <cell r="K71" t="str">
            <v>0100</v>
          </cell>
          <cell r="L71">
            <v>38807</v>
          </cell>
          <cell r="M71">
            <v>38807</v>
          </cell>
          <cell r="N71">
            <v>18111207.98</v>
          </cell>
          <cell r="O71" t="str">
            <v>RUB</v>
          </cell>
        </row>
        <row r="72">
          <cell r="K72" t="str">
            <v>0100</v>
          </cell>
          <cell r="L72">
            <v>38807</v>
          </cell>
          <cell r="M72">
            <v>38807</v>
          </cell>
          <cell r="N72">
            <v>-150977.45000000001</v>
          </cell>
          <cell r="O72" t="str">
            <v>RUB</v>
          </cell>
        </row>
        <row r="73">
          <cell r="K73" t="str">
            <v>0100</v>
          </cell>
          <cell r="L73">
            <v>38807</v>
          </cell>
          <cell r="M73">
            <v>38807</v>
          </cell>
          <cell r="N73">
            <v>150098.29999999999</v>
          </cell>
          <cell r="O73" t="str">
            <v>RUB</v>
          </cell>
        </row>
        <row r="74">
          <cell r="K74" t="str">
            <v>0100</v>
          </cell>
          <cell r="L74">
            <v>38807</v>
          </cell>
          <cell r="M74">
            <v>38807</v>
          </cell>
          <cell r="N74">
            <v>879.15</v>
          </cell>
          <cell r="O74" t="str">
            <v>RUB</v>
          </cell>
        </row>
        <row r="75">
          <cell r="K75" t="str">
            <v>0100</v>
          </cell>
          <cell r="L75">
            <v>38807</v>
          </cell>
          <cell r="M75">
            <v>38807</v>
          </cell>
          <cell r="N75">
            <v>-11861.14</v>
          </cell>
          <cell r="O75" t="str">
            <v>RUB</v>
          </cell>
        </row>
        <row r="76">
          <cell r="K76" t="str">
            <v>0100</v>
          </cell>
          <cell r="L76">
            <v>38807</v>
          </cell>
          <cell r="M76">
            <v>38807</v>
          </cell>
          <cell r="N76">
            <v>11861.14</v>
          </cell>
          <cell r="O76" t="str">
            <v>RUB</v>
          </cell>
        </row>
        <row r="77">
          <cell r="K77" t="str">
            <v>0100</v>
          </cell>
          <cell r="L77">
            <v>38807</v>
          </cell>
          <cell r="M77">
            <v>38807</v>
          </cell>
          <cell r="N77">
            <v>-15755.89</v>
          </cell>
          <cell r="O77" t="str">
            <v>RUB</v>
          </cell>
        </row>
        <row r="78">
          <cell r="K78" t="str">
            <v>0100</v>
          </cell>
          <cell r="L78">
            <v>38807</v>
          </cell>
          <cell r="M78">
            <v>38807</v>
          </cell>
          <cell r="N78">
            <v>15755.89</v>
          </cell>
          <cell r="O78" t="str">
            <v>RUB</v>
          </cell>
        </row>
        <row r="79">
          <cell r="K79" t="str">
            <v>0100</v>
          </cell>
          <cell r="L79">
            <v>38776</v>
          </cell>
          <cell r="M79">
            <v>38776</v>
          </cell>
          <cell r="N79">
            <v>-1115251.08</v>
          </cell>
          <cell r="O79" t="str">
            <v>RUB</v>
          </cell>
        </row>
        <row r="80">
          <cell r="K80" t="str">
            <v>0100</v>
          </cell>
          <cell r="L80">
            <v>38776</v>
          </cell>
          <cell r="M80">
            <v>38776</v>
          </cell>
          <cell r="N80">
            <v>1115251.08</v>
          </cell>
          <cell r="O80" t="str">
            <v>RUB</v>
          </cell>
        </row>
        <row r="81">
          <cell r="K81" t="str">
            <v>0100</v>
          </cell>
          <cell r="L81">
            <v>38807</v>
          </cell>
          <cell r="M81">
            <v>38807</v>
          </cell>
          <cell r="N81">
            <v>-419887.65</v>
          </cell>
          <cell r="O81" t="str">
            <v>RUB</v>
          </cell>
        </row>
        <row r="82">
          <cell r="K82" t="str">
            <v>0100</v>
          </cell>
          <cell r="L82">
            <v>38807</v>
          </cell>
          <cell r="M82">
            <v>38807</v>
          </cell>
          <cell r="N82">
            <v>419887.65</v>
          </cell>
          <cell r="O82" t="str">
            <v>RUB</v>
          </cell>
        </row>
        <row r="83">
          <cell r="K83" t="str">
            <v>0100</v>
          </cell>
          <cell r="L83">
            <v>38748</v>
          </cell>
          <cell r="M83">
            <v>38748</v>
          </cell>
          <cell r="N83">
            <v>-514795.67</v>
          </cell>
          <cell r="O83" t="str">
            <v>RUB</v>
          </cell>
        </row>
        <row r="84">
          <cell r="K84" t="str">
            <v>0100</v>
          </cell>
          <cell r="L84">
            <v>38748</v>
          </cell>
          <cell r="M84">
            <v>38748</v>
          </cell>
          <cell r="N84">
            <v>514795.67</v>
          </cell>
          <cell r="O84" t="str">
            <v>RUB</v>
          </cell>
        </row>
        <row r="85">
          <cell r="K85" t="str">
            <v>0100</v>
          </cell>
          <cell r="L85">
            <v>38748</v>
          </cell>
          <cell r="M85">
            <v>38748</v>
          </cell>
          <cell r="N85">
            <v>-6650.7</v>
          </cell>
          <cell r="O85" t="str">
            <v>RUB</v>
          </cell>
        </row>
        <row r="86">
          <cell r="K86" t="str">
            <v>0100</v>
          </cell>
          <cell r="L86">
            <v>38748</v>
          </cell>
          <cell r="M86">
            <v>38748</v>
          </cell>
          <cell r="N86">
            <v>-2561.92</v>
          </cell>
          <cell r="O86" t="str">
            <v>RUB</v>
          </cell>
        </row>
        <row r="87">
          <cell r="K87" t="str">
            <v>0100</v>
          </cell>
          <cell r="L87">
            <v>38748</v>
          </cell>
          <cell r="M87">
            <v>38748</v>
          </cell>
          <cell r="N87">
            <v>2561.92</v>
          </cell>
          <cell r="O87" t="str">
            <v>RUB</v>
          </cell>
        </row>
        <row r="88">
          <cell r="K88" t="str">
            <v>0100</v>
          </cell>
          <cell r="L88">
            <v>38807</v>
          </cell>
          <cell r="M88">
            <v>38807</v>
          </cell>
          <cell r="N88">
            <v>-59.46</v>
          </cell>
          <cell r="O88" t="str">
            <v>RUB</v>
          </cell>
        </row>
        <row r="89">
          <cell r="K89" t="str">
            <v>0100</v>
          </cell>
          <cell r="L89">
            <v>38748</v>
          </cell>
          <cell r="M89">
            <v>38748</v>
          </cell>
          <cell r="N89">
            <v>-1664268.07</v>
          </cell>
          <cell r="O89" t="str">
            <v>RUB</v>
          </cell>
        </row>
        <row r="90">
          <cell r="K90" t="str">
            <v>0100</v>
          </cell>
          <cell r="L90">
            <v>38748</v>
          </cell>
          <cell r="M90">
            <v>38748</v>
          </cell>
          <cell r="N90">
            <v>1664268.07</v>
          </cell>
          <cell r="O90" t="str">
            <v>RUB</v>
          </cell>
        </row>
        <row r="91">
          <cell r="K91" t="str">
            <v>0100</v>
          </cell>
          <cell r="L91">
            <v>38807</v>
          </cell>
          <cell r="M91">
            <v>38807</v>
          </cell>
          <cell r="N91">
            <v>-1664268.07</v>
          </cell>
          <cell r="O91" t="str">
            <v>RUB</v>
          </cell>
        </row>
        <row r="92">
          <cell r="K92" t="str">
            <v>0100</v>
          </cell>
          <cell r="L92">
            <v>38807</v>
          </cell>
          <cell r="M92">
            <v>38807</v>
          </cell>
          <cell r="N92">
            <v>1664268.07</v>
          </cell>
          <cell r="O92" t="str">
            <v>RUB</v>
          </cell>
        </row>
        <row r="93">
          <cell r="K93" t="str">
            <v>0100</v>
          </cell>
          <cell r="L93">
            <v>38748</v>
          </cell>
          <cell r="M93">
            <v>38748</v>
          </cell>
          <cell r="N93">
            <v>-2561.92</v>
          </cell>
          <cell r="O93" t="str">
            <v>RUB</v>
          </cell>
        </row>
        <row r="94">
          <cell r="K94" t="str">
            <v>0100</v>
          </cell>
          <cell r="L94">
            <v>38748</v>
          </cell>
          <cell r="M94">
            <v>38748</v>
          </cell>
          <cell r="N94">
            <v>2561.92</v>
          </cell>
          <cell r="O94" t="str">
            <v>RUB</v>
          </cell>
        </row>
        <row r="95">
          <cell r="K95" t="str">
            <v>0100</v>
          </cell>
          <cell r="L95">
            <v>38748</v>
          </cell>
          <cell r="M95">
            <v>38748</v>
          </cell>
          <cell r="N95">
            <v>389907.02</v>
          </cell>
          <cell r="O95" t="str">
            <v>RUB</v>
          </cell>
        </row>
        <row r="96">
          <cell r="K96" t="str">
            <v>0100</v>
          </cell>
          <cell r="L96">
            <v>38748</v>
          </cell>
          <cell r="M96">
            <v>38748</v>
          </cell>
          <cell r="N96">
            <v>-389907.02</v>
          </cell>
          <cell r="O96" t="str">
            <v>RUB</v>
          </cell>
        </row>
        <row r="97">
          <cell r="K97" t="str">
            <v>0100</v>
          </cell>
          <cell r="L97">
            <v>38776</v>
          </cell>
          <cell r="M97">
            <v>38776</v>
          </cell>
          <cell r="N97">
            <v>511939.64</v>
          </cell>
          <cell r="O97" t="str">
            <v>RUB</v>
          </cell>
        </row>
        <row r="98">
          <cell r="K98" t="str">
            <v>0100</v>
          </cell>
          <cell r="L98">
            <v>38776</v>
          </cell>
          <cell r="M98">
            <v>38776</v>
          </cell>
          <cell r="N98">
            <v>-511939.64</v>
          </cell>
          <cell r="O98" t="str">
            <v>RUB</v>
          </cell>
        </row>
        <row r="99">
          <cell r="K99" t="str">
            <v>0100</v>
          </cell>
          <cell r="L99">
            <v>38807</v>
          </cell>
          <cell r="M99">
            <v>38807</v>
          </cell>
          <cell r="N99">
            <v>564864.87</v>
          </cell>
          <cell r="O99" t="str">
            <v>RUB</v>
          </cell>
        </row>
        <row r="100">
          <cell r="K100" t="str">
            <v>0100</v>
          </cell>
          <cell r="L100">
            <v>38807</v>
          </cell>
          <cell r="M100">
            <v>38807</v>
          </cell>
          <cell r="N100">
            <v>-564864.87</v>
          </cell>
          <cell r="O100" t="str">
            <v>RUB</v>
          </cell>
        </row>
        <row r="101">
          <cell r="K101" t="str">
            <v>0100</v>
          </cell>
          <cell r="L101">
            <v>38748</v>
          </cell>
          <cell r="M101">
            <v>38748</v>
          </cell>
          <cell r="N101">
            <v>-9553144.6799999997</v>
          </cell>
          <cell r="O101" t="str">
            <v>RUB</v>
          </cell>
        </row>
        <row r="102">
          <cell r="K102" t="str">
            <v>0100</v>
          </cell>
          <cell r="L102">
            <v>38748</v>
          </cell>
          <cell r="M102">
            <v>38748</v>
          </cell>
          <cell r="N102">
            <v>9553144.6799999997</v>
          </cell>
          <cell r="O102" t="str">
            <v>RUB</v>
          </cell>
        </row>
        <row r="103">
          <cell r="K103" t="str">
            <v>0100</v>
          </cell>
          <cell r="L103">
            <v>38807</v>
          </cell>
          <cell r="M103">
            <v>38807</v>
          </cell>
          <cell r="N103">
            <v>47559.25</v>
          </cell>
          <cell r="O103" t="str">
            <v>RUB</v>
          </cell>
        </row>
        <row r="104">
          <cell r="K104" t="str">
            <v>0100</v>
          </cell>
          <cell r="L104">
            <v>38807</v>
          </cell>
          <cell r="M104">
            <v>38807</v>
          </cell>
          <cell r="N104">
            <v>-47559.25</v>
          </cell>
          <cell r="O104" t="str">
            <v>RUB</v>
          </cell>
        </row>
        <row r="105">
          <cell r="K105" t="str">
            <v>0100</v>
          </cell>
          <cell r="L105">
            <v>38748</v>
          </cell>
          <cell r="M105">
            <v>38748</v>
          </cell>
          <cell r="N105">
            <v>6650.7</v>
          </cell>
          <cell r="O105" t="str">
            <v>RUB</v>
          </cell>
        </row>
        <row r="106">
          <cell r="K106" t="str">
            <v>0100</v>
          </cell>
          <cell r="L106">
            <v>38807</v>
          </cell>
          <cell r="M106">
            <v>38807</v>
          </cell>
          <cell r="N106">
            <v>59.46</v>
          </cell>
          <cell r="O106" t="str">
            <v>RUB</v>
          </cell>
        </row>
        <row r="107">
          <cell r="K107" t="str">
            <v>0100</v>
          </cell>
          <cell r="L107">
            <v>38748</v>
          </cell>
          <cell r="M107">
            <v>38748</v>
          </cell>
          <cell r="N107">
            <v>-128802.88</v>
          </cell>
          <cell r="O107" t="str">
            <v>RUB</v>
          </cell>
        </row>
        <row r="108">
          <cell r="K108" t="str">
            <v>0100</v>
          </cell>
          <cell r="L108">
            <v>38748</v>
          </cell>
          <cell r="M108">
            <v>38748</v>
          </cell>
          <cell r="N108">
            <v>128802.88</v>
          </cell>
          <cell r="O108" t="str">
            <v>RUB</v>
          </cell>
        </row>
        <row r="109">
          <cell r="K109" t="str">
            <v>0100</v>
          </cell>
          <cell r="L109">
            <v>38748</v>
          </cell>
          <cell r="M109">
            <v>38748</v>
          </cell>
          <cell r="N109">
            <v>100454.34</v>
          </cell>
          <cell r="O109" t="str">
            <v>RUB</v>
          </cell>
        </row>
        <row r="110">
          <cell r="K110" t="str">
            <v>0100</v>
          </cell>
          <cell r="L110">
            <v>38748</v>
          </cell>
          <cell r="M110">
            <v>38748</v>
          </cell>
          <cell r="N110">
            <v>-100454.34</v>
          </cell>
          <cell r="O110" t="str">
            <v>RUB</v>
          </cell>
        </row>
        <row r="111">
          <cell r="K111" t="str">
            <v>0100</v>
          </cell>
          <cell r="L111">
            <v>38776</v>
          </cell>
          <cell r="M111">
            <v>38776</v>
          </cell>
          <cell r="N111">
            <v>-206359.04000000001</v>
          </cell>
          <cell r="O111" t="str">
            <v>RUB</v>
          </cell>
        </row>
        <row r="112">
          <cell r="K112" t="str">
            <v>0100</v>
          </cell>
          <cell r="L112">
            <v>38776</v>
          </cell>
          <cell r="M112">
            <v>38776</v>
          </cell>
          <cell r="N112">
            <v>206359.04000000001</v>
          </cell>
          <cell r="O112" t="str">
            <v>RUB</v>
          </cell>
        </row>
        <row r="113">
          <cell r="K113" t="str">
            <v>0100</v>
          </cell>
          <cell r="L113">
            <v>38776</v>
          </cell>
          <cell r="M113">
            <v>38776</v>
          </cell>
          <cell r="N113">
            <v>53032.24</v>
          </cell>
          <cell r="O113" t="str">
            <v>RUB</v>
          </cell>
        </row>
        <row r="114">
          <cell r="K114" t="str">
            <v>0100</v>
          </cell>
          <cell r="L114">
            <v>38776</v>
          </cell>
          <cell r="M114">
            <v>38776</v>
          </cell>
          <cell r="N114">
            <v>-53032.24</v>
          </cell>
          <cell r="O114" t="str">
            <v>RUB</v>
          </cell>
        </row>
        <row r="115">
          <cell r="K115" t="str">
            <v>0100</v>
          </cell>
          <cell r="L115">
            <v>38807</v>
          </cell>
          <cell r="M115">
            <v>38807</v>
          </cell>
          <cell r="N115">
            <v>-385339.03</v>
          </cell>
          <cell r="O115" t="str">
            <v>RUB</v>
          </cell>
        </row>
        <row r="116">
          <cell r="K116" t="str">
            <v>0100</v>
          </cell>
          <cell r="L116">
            <v>38807</v>
          </cell>
          <cell r="M116">
            <v>38807</v>
          </cell>
          <cell r="N116">
            <v>385339.03</v>
          </cell>
          <cell r="O116" t="str">
            <v>RUB</v>
          </cell>
        </row>
        <row r="117">
          <cell r="K117" t="str">
            <v>0100</v>
          </cell>
          <cell r="L117">
            <v>38807</v>
          </cell>
          <cell r="M117">
            <v>38807</v>
          </cell>
          <cell r="N117">
            <v>-3383587.73</v>
          </cell>
          <cell r="O117" t="str">
            <v>RUB</v>
          </cell>
        </row>
        <row r="118">
          <cell r="K118" t="str">
            <v>0100</v>
          </cell>
          <cell r="L118">
            <v>38807</v>
          </cell>
          <cell r="M118">
            <v>38807</v>
          </cell>
          <cell r="N118">
            <v>3383587.73</v>
          </cell>
          <cell r="O118" t="str">
            <v>RUB</v>
          </cell>
        </row>
        <row r="119">
          <cell r="K119" t="str">
            <v>0100</v>
          </cell>
          <cell r="L119">
            <v>38748</v>
          </cell>
          <cell r="M119">
            <v>38748</v>
          </cell>
          <cell r="N119">
            <v>-22700516.850000001</v>
          </cell>
          <cell r="O119" t="str">
            <v>RUB</v>
          </cell>
        </row>
        <row r="120">
          <cell r="K120" t="str">
            <v>0100</v>
          </cell>
          <cell r="L120">
            <v>38748</v>
          </cell>
          <cell r="M120">
            <v>38748</v>
          </cell>
          <cell r="N120">
            <v>22700516.850000001</v>
          </cell>
          <cell r="O120" t="str">
            <v>RUB</v>
          </cell>
        </row>
        <row r="121">
          <cell r="K121" t="str">
            <v>0100</v>
          </cell>
          <cell r="L121">
            <v>38748</v>
          </cell>
          <cell r="M121">
            <v>38748</v>
          </cell>
          <cell r="N121">
            <v>-355269.77</v>
          </cell>
          <cell r="O121" t="str">
            <v>RUB</v>
          </cell>
        </row>
        <row r="122">
          <cell r="K122" t="str">
            <v>0100</v>
          </cell>
          <cell r="L122">
            <v>38748</v>
          </cell>
          <cell r="M122">
            <v>38748</v>
          </cell>
          <cell r="N122">
            <v>355269.77</v>
          </cell>
          <cell r="O122" t="str">
            <v>RUB</v>
          </cell>
        </row>
        <row r="123">
          <cell r="K123" t="str">
            <v>0100</v>
          </cell>
          <cell r="L123">
            <v>38748</v>
          </cell>
          <cell r="M123">
            <v>38748</v>
          </cell>
          <cell r="N123">
            <v>-23055786.620000001</v>
          </cell>
          <cell r="O123" t="str">
            <v>RUB</v>
          </cell>
        </row>
        <row r="124">
          <cell r="K124" t="str">
            <v>0100</v>
          </cell>
          <cell r="L124">
            <v>38748</v>
          </cell>
          <cell r="M124">
            <v>38748</v>
          </cell>
          <cell r="N124">
            <v>23055786.620000001</v>
          </cell>
          <cell r="O124" t="str">
            <v>RUB</v>
          </cell>
        </row>
        <row r="125">
          <cell r="K125" t="str">
            <v>0100</v>
          </cell>
          <cell r="L125">
            <v>38776</v>
          </cell>
          <cell r="M125">
            <v>38776</v>
          </cell>
          <cell r="N125">
            <v>-28390579.539999999</v>
          </cell>
          <cell r="O125" t="str">
            <v>RUB</v>
          </cell>
        </row>
        <row r="126">
          <cell r="K126" t="str">
            <v>0100</v>
          </cell>
          <cell r="L126">
            <v>38776</v>
          </cell>
          <cell r="M126">
            <v>38776</v>
          </cell>
          <cell r="N126">
            <v>28390579.539999999</v>
          </cell>
          <cell r="O126" t="str">
            <v>RUB</v>
          </cell>
        </row>
        <row r="127">
          <cell r="K127" t="str">
            <v>0100</v>
          </cell>
          <cell r="L127">
            <v>38776</v>
          </cell>
          <cell r="M127">
            <v>38776</v>
          </cell>
          <cell r="N127">
            <v>-355269.77</v>
          </cell>
          <cell r="O127" t="str">
            <v>RUB</v>
          </cell>
        </row>
        <row r="128">
          <cell r="K128" t="str">
            <v>0100</v>
          </cell>
          <cell r="L128">
            <v>38776</v>
          </cell>
          <cell r="M128">
            <v>38776</v>
          </cell>
          <cell r="N128">
            <v>355269.77</v>
          </cell>
          <cell r="O128" t="str">
            <v>RUB</v>
          </cell>
        </row>
        <row r="129">
          <cell r="K129" t="str">
            <v>0100</v>
          </cell>
          <cell r="L129">
            <v>38776</v>
          </cell>
          <cell r="M129">
            <v>38776</v>
          </cell>
          <cell r="N129">
            <v>-28745849.309999999</v>
          </cell>
          <cell r="O129" t="str">
            <v>RUB</v>
          </cell>
        </row>
        <row r="130">
          <cell r="K130" t="str">
            <v>0100</v>
          </cell>
          <cell r="L130">
            <v>38776</v>
          </cell>
          <cell r="M130">
            <v>38776</v>
          </cell>
          <cell r="N130">
            <v>28745849.309999999</v>
          </cell>
          <cell r="O130" t="str">
            <v>RUB</v>
          </cell>
        </row>
        <row r="131">
          <cell r="K131" t="str">
            <v>0100</v>
          </cell>
          <cell r="L131">
            <v>38807</v>
          </cell>
          <cell r="M131">
            <v>38807</v>
          </cell>
          <cell r="N131">
            <v>-28482008.620000001</v>
          </cell>
          <cell r="O131" t="str">
            <v>RUB</v>
          </cell>
        </row>
        <row r="132">
          <cell r="K132" t="str">
            <v>0100</v>
          </cell>
          <cell r="L132">
            <v>38807</v>
          </cell>
          <cell r="M132">
            <v>38807</v>
          </cell>
          <cell r="N132">
            <v>28482008.620000001</v>
          </cell>
          <cell r="O132" t="str">
            <v>RUB</v>
          </cell>
        </row>
        <row r="133">
          <cell r="K133" t="str">
            <v>0100</v>
          </cell>
          <cell r="L133">
            <v>38807</v>
          </cell>
          <cell r="M133">
            <v>38807</v>
          </cell>
          <cell r="N133">
            <v>-358323.23</v>
          </cell>
          <cell r="O133" t="str">
            <v>RUB</v>
          </cell>
        </row>
        <row r="134">
          <cell r="K134" t="str">
            <v>0100</v>
          </cell>
          <cell r="L134">
            <v>38807</v>
          </cell>
          <cell r="M134">
            <v>38807</v>
          </cell>
          <cell r="N134">
            <v>358323.23</v>
          </cell>
          <cell r="O134" t="str">
            <v>RUB</v>
          </cell>
        </row>
        <row r="135">
          <cell r="K135" t="str">
            <v>0100</v>
          </cell>
          <cell r="L135">
            <v>38807</v>
          </cell>
          <cell r="M135">
            <v>38807</v>
          </cell>
          <cell r="N135">
            <v>-28840331.850000001</v>
          </cell>
          <cell r="O135" t="str">
            <v>RUB</v>
          </cell>
        </row>
        <row r="136">
          <cell r="K136" t="str">
            <v>0100</v>
          </cell>
          <cell r="L136">
            <v>38807</v>
          </cell>
          <cell r="M136">
            <v>38807</v>
          </cell>
          <cell r="N136">
            <v>28840331.850000001</v>
          </cell>
          <cell r="O136" t="str">
            <v>RUB</v>
          </cell>
        </row>
        <row r="137">
          <cell r="K137" t="str">
            <v>0100</v>
          </cell>
          <cell r="L137">
            <v>38807</v>
          </cell>
          <cell r="M137">
            <v>38807</v>
          </cell>
          <cell r="N137">
            <v>-6628.13</v>
          </cell>
          <cell r="O137" t="str">
            <v>RUB</v>
          </cell>
        </row>
        <row r="138">
          <cell r="K138" t="str">
            <v>0100</v>
          </cell>
          <cell r="L138">
            <v>38807</v>
          </cell>
          <cell r="M138">
            <v>38807</v>
          </cell>
          <cell r="N138">
            <v>6628.13</v>
          </cell>
          <cell r="O138" t="str">
            <v>RUB</v>
          </cell>
        </row>
        <row r="139">
          <cell r="K139" t="str">
            <v>0100</v>
          </cell>
          <cell r="L139">
            <v>38776</v>
          </cell>
          <cell r="M139">
            <v>38776</v>
          </cell>
          <cell r="N139">
            <v>-10736592.140000001</v>
          </cell>
          <cell r="O139" t="str">
            <v>RUB</v>
          </cell>
        </row>
        <row r="140">
          <cell r="K140" t="str">
            <v>0100</v>
          </cell>
          <cell r="L140">
            <v>38776</v>
          </cell>
          <cell r="M140">
            <v>38776</v>
          </cell>
          <cell r="N140">
            <v>10736592.140000001</v>
          </cell>
          <cell r="O140" t="str">
            <v>RUB</v>
          </cell>
        </row>
        <row r="141">
          <cell r="K141" t="str">
            <v>0100</v>
          </cell>
          <cell r="L141">
            <v>38807</v>
          </cell>
          <cell r="M141">
            <v>38807</v>
          </cell>
          <cell r="N141">
            <v>-11889320.050000001</v>
          </cell>
          <cell r="O141" t="str">
            <v>RUB</v>
          </cell>
        </row>
        <row r="142">
          <cell r="K142" t="str">
            <v>0100</v>
          </cell>
          <cell r="L142">
            <v>38807</v>
          </cell>
          <cell r="M142">
            <v>38807</v>
          </cell>
          <cell r="N142">
            <v>11889320.050000001</v>
          </cell>
          <cell r="O142" t="str">
            <v>RUB</v>
          </cell>
        </row>
        <row r="143">
          <cell r="K143" t="str">
            <v>0100</v>
          </cell>
          <cell r="L143">
            <v>38807</v>
          </cell>
          <cell r="M143">
            <v>38807</v>
          </cell>
          <cell r="N143">
            <v>-20000000</v>
          </cell>
          <cell r="O143" t="str">
            <v>RUB</v>
          </cell>
        </row>
        <row r="144">
          <cell r="K144" t="str">
            <v>0100</v>
          </cell>
          <cell r="L144">
            <v>38807</v>
          </cell>
          <cell r="M144">
            <v>38807</v>
          </cell>
          <cell r="N144">
            <v>20000000</v>
          </cell>
          <cell r="O144" t="str">
            <v>RUB</v>
          </cell>
        </row>
        <row r="145">
          <cell r="K145" t="str">
            <v>0100</v>
          </cell>
          <cell r="L145">
            <v>38807</v>
          </cell>
          <cell r="M145">
            <v>38807</v>
          </cell>
          <cell r="N145">
            <v>-194542.21</v>
          </cell>
          <cell r="O145" t="str">
            <v>RUB</v>
          </cell>
        </row>
        <row r="146">
          <cell r="K146" t="str">
            <v>0100</v>
          </cell>
          <cell r="L146">
            <v>38807</v>
          </cell>
          <cell r="M146">
            <v>38807</v>
          </cell>
          <cell r="N146">
            <v>194542.21</v>
          </cell>
          <cell r="O146" t="str">
            <v>RUB</v>
          </cell>
        </row>
        <row r="147">
          <cell r="K147" t="str">
            <v>0100</v>
          </cell>
          <cell r="L147">
            <v>38807</v>
          </cell>
          <cell r="M147">
            <v>38807</v>
          </cell>
          <cell r="N147">
            <v>-80860</v>
          </cell>
          <cell r="O147" t="str">
            <v>RUB</v>
          </cell>
        </row>
        <row r="148">
          <cell r="K148" t="str">
            <v>0100</v>
          </cell>
          <cell r="L148">
            <v>38807</v>
          </cell>
          <cell r="M148">
            <v>38807</v>
          </cell>
          <cell r="N148">
            <v>80860</v>
          </cell>
          <cell r="O148" t="str">
            <v>RUB</v>
          </cell>
        </row>
        <row r="149">
          <cell r="K149" t="str">
            <v>0100</v>
          </cell>
          <cell r="L149">
            <v>38807</v>
          </cell>
          <cell r="M149">
            <v>38807</v>
          </cell>
          <cell r="N149">
            <v>-80860</v>
          </cell>
          <cell r="O149" t="str">
            <v>RUB</v>
          </cell>
        </row>
        <row r="150">
          <cell r="K150" t="str">
            <v>0100</v>
          </cell>
          <cell r="L150">
            <v>38807</v>
          </cell>
          <cell r="M150">
            <v>38807</v>
          </cell>
          <cell r="N150">
            <v>80860</v>
          </cell>
          <cell r="O150" t="str">
            <v>RUB</v>
          </cell>
        </row>
        <row r="151">
          <cell r="K151" t="str">
            <v>0100</v>
          </cell>
          <cell r="L151">
            <v>38748</v>
          </cell>
          <cell r="M151">
            <v>38748</v>
          </cell>
          <cell r="N151">
            <v>-208489.84</v>
          </cell>
          <cell r="O151" t="str">
            <v>RUB</v>
          </cell>
        </row>
        <row r="152">
          <cell r="K152" t="str">
            <v>0100</v>
          </cell>
          <cell r="L152">
            <v>38748</v>
          </cell>
          <cell r="M152">
            <v>38748</v>
          </cell>
          <cell r="N152">
            <v>208489.84</v>
          </cell>
          <cell r="O152" t="str">
            <v>RUB</v>
          </cell>
        </row>
        <row r="153">
          <cell r="K153" t="str">
            <v>0100</v>
          </cell>
          <cell r="L153">
            <v>38776</v>
          </cell>
          <cell r="M153">
            <v>38776</v>
          </cell>
          <cell r="N153">
            <v>-121541.59</v>
          </cell>
          <cell r="O153" t="str">
            <v>RUB</v>
          </cell>
        </row>
        <row r="154">
          <cell r="K154" t="str">
            <v>0100</v>
          </cell>
          <cell r="L154">
            <v>38776</v>
          </cell>
          <cell r="M154">
            <v>38776</v>
          </cell>
          <cell r="N154">
            <v>121541.59</v>
          </cell>
          <cell r="O154" t="str">
            <v>RUB</v>
          </cell>
        </row>
        <row r="155">
          <cell r="K155" t="str">
            <v>0100</v>
          </cell>
          <cell r="L155">
            <v>38748</v>
          </cell>
          <cell r="M155">
            <v>38748</v>
          </cell>
          <cell r="N155">
            <v>-4926.76</v>
          </cell>
          <cell r="O155" t="str">
            <v>RUB</v>
          </cell>
        </row>
        <row r="156">
          <cell r="K156" t="str">
            <v>0100</v>
          </cell>
          <cell r="L156">
            <v>38748</v>
          </cell>
          <cell r="M156">
            <v>38748</v>
          </cell>
          <cell r="N156">
            <v>4926.76</v>
          </cell>
          <cell r="O156" t="str">
            <v>RUB</v>
          </cell>
        </row>
        <row r="157">
          <cell r="K157" t="str">
            <v>0100</v>
          </cell>
          <cell r="L157">
            <v>38776</v>
          </cell>
          <cell r="M157">
            <v>38776</v>
          </cell>
          <cell r="N157">
            <v>-5585.66</v>
          </cell>
          <cell r="O157" t="str">
            <v>RUB</v>
          </cell>
        </row>
        <row r="158">
          <cell r="K158" t="str">
            <v>0100</v>
          </cell>
          <cell r="L158">
            <v>38776</v>
          </cell>
          <cell r="M158">
            <v>38776</v>
          </cell>
          <cell r="N158">
            <v>5585.66</v>
          </cell>
          <cell r="O158" t="str">
            <v>RUB</v>
          </cell>
        </row>
        <row r="159">
          <cell r="K159" t="str">
            <v>0100</v>
          </cell>
          <cell r="L159">
            <v>38807</v>
          </cell>
          <cell r="M159">
            <v>38807</v>
          </cell>
          <cell r="N159">
            <v>-3516.86</v>
          </cell>
          <cell r="O159" t="str">
            <v>RUB</v>
          </cell>
        </row>
        <row r="160">
          <cell r="K160" t="str">
            <v>0100</v>
          </cell>
          <cell r="L160">
            <v>38807</v>
          </cell>
          <cell r="M160">
            <v>38807</v>
          </cell>
          <cell r="N160">
            <v>3516.86</v>
          </cell>
          <cell r="O160" t="str">
            <v>RUB</v>
          </cell>
        </row>
        <row r="161">
          <cell r="K161" t="str">
            <v>0100</v>
          </cell>
          <cell r="L161">
            <v>38837</v>
          </cell>
          <cell r="M161">
            <v>38837</v>
          </cell>
          <cell r="N161">
            <v>-33998.81</v>
          </cell>
          <cell r="O161" t="str">
            <v>RUB</v>
          </cell>
        </row>
        <row r="162">
          <cell r="K162" t="str">
            <v>0100</v>
          </cell>
          <cell r="L162">
            <v>38837</v>
          </cell>
          <cell r="M162">
            <v>38837</v>
          </cell>
          <cell r="N162">
            <v>-113380.43</v>
          </cell>
          <cell r="O162" t="str">
            <v>RUB</v>
          </cell>
        </row>
        <row r="163">
          <cell r="K163" t="str">
            <v>0100</v>
          </cell>
          <cell r="L163">
            <v>38837</v>
          </cell>
          <cell r="M163">
            <v>38837</v>
          </cell>
          <cell r="N163">
            <v>33998.81</v>
          </cell>
          <cell r="O163" t="str">
            <v>RUB</v>
          </cell>
        </row>
        <row r="164">
          <cell r="K164" t="str">
            <v>0100</v>
          </cell>
          <cell r="L164">
            <v>38837</v>
          </cell>
          <cell r="M164">
            <v>38837</v>
          </cell>
          <cell r="N164">
            <v>113380.43</v>
          </cell>
          <cell r="O164" t="str">
            <v>RUB</v>
          </cell>
        </row>
        <row r="165">
          <cell r="K165" t="str">
            <v>0100</v>
          </cell>
          <cell r="L165">
            <v>38776</v>
          </cell>
          <cell r="M165">
            <v>38776</v>
          </cell>
          <cell r="N165">
            <v>64639.8</v>
          </cell>
          <cell r="O165" t="str">
            <v>RUB</v>
          </cell>
        </row>
        <row r="166">
          <cell r="K166" t="str">
            <v>0100</v>
          </cell>
          <cell r="L166">
            <v>38776</v>
          </cell>
          <cell r="M166">
            <v>38776</v>
          </cell>
          <cell r="N166">
            <v>-64639.8</v>
          </cell>
          <cell r="O166" t="str">
            <v>RUB</v>
          </cell>
        </row>
        <row r="167">
          <cell r="K167" t="str">
            <v>0100</v>
          </cell>
          <cell r="L167">
            <v>38776</v>
          </cell>
          <cell r="M167">
            <v>38776</v>
          </cell>
          <cell r="N167">
            <v>-64639.8</v>
          </cell>
          <cell r="O167" t="str">
            <v>RUB</v>
          </cell>
        </row>
        <row r="168">
          <cell r="K168" t="str">
            <v>0100</v>
          </cell>
          <cell r="L168">
            <v>38776</v>
          </cell>
          <cell r="M168">
            <v>38776</v>
          </cell>
          <cell r="N168">
            <v>64639.8</v>
          </cell>
          <cell r="O168" t="str">
            <v>RUB</v>
          </cell>
        </row>
        <row r="169">
          <cell r="K169" t="str">
            <v>0100</v>
          </cell>
          <cell r="L169">
            <v>38837</v>
          </cell>
          <cell r="M169">
            <v>38837</v>
          </cell>
          <cell r="N169">
            <v>-71318.05</v>
          </cell>
          <cell r="O169" t="str">
            <v>RUB</v>
          </cell>
        </row>
        <row r="170">
          <cell r="K170" t="str">
            <v>0100</v>
          </cell>
          <cell r="L170">
            <v>38837</v>
          </cell>
          <cell r="M170">
            <v>38837</v>
          </cell>
          <cell r="N170">
            <v>-382.28</v>
          </cell>
          <cell r="O170" t="str">
            <v>RUB</v>
          </cell>
        </row>
        <row r="171">
          <cell r="K171" t="str">
            <v>0100</v>
          </cell>
          <cell r="L171">
            <v>38837</v>
          </cell>
          <cell r="M171">
            <v>38837</v>
          </cell>
          <cell r="N171">
            <v>-188.86</v>
          </cell>
          <cell r="O171" t="str">
            <v>RUB</v>
          </cell>
        </row>
        <row r="172">
          <cell r="K172" t="str">
            <v>0100</v>
          </cell>
          <cell r="L172">
            <v>38837</v>
          </cell>
          <cell r="M172">
            <v>38837</v>
          </cell>
          <cell r="N172">
            <v>188.86</v>
          </cell>
          <cell r="O172" t="str">
            <v>RUB</v>
          </cell>
        </row>
        <row r="173">
          <cell r="K173" t="str">
            <v>0100</v>
          </cell>
          <cell r="L173">
            <v>38837</v>
          </cell>
          <cell r="M173">
            <v>38837</v>
          </cell>
          <cell r="N173">
            <v>71318.05</v>
          </cell>
          <cell r="O173" t="str">
            <v>RUB</v>
          </cell>
        </row>
        <row r="174">
          <cell r="K174" t="str">
            <v>0100</v>
          </cell>
          <cell r="L174">
            <v>38837</v>
          </cell>
          <cell r="M174">
            <v>38837</v>
          </cell>
          <cell r="N174">
            <v>382.28</v>
          </cell>
          <cell r="O174" t="str">
            <v>RUB</v>
          </cell>
        </row>
        <row r="175">
          <cell r="K175" t="str">
            <v>0100</v>
          </cell>
          <cell r="L175">
            <v>38807</v>
          </cell>
          <cell r="M175">
            <v>38807</v>
          </cell>
          <cell r="N175">
            <v>-20284.939999999999</v>
          </cell>
          <cell r="O175" t="str">
            <v>RUB</v>
          </cell>
        </row>
        <row r="176">
          <cell r="K176" t="str">
            <v>0100</v>
          </cell>
          <cell r="L176">
            <v>38807</v>
          </cell>
          <cell r="M176">
            <v>38807</v>
          </cell>
          <cell r="N176">
            <v>20284.939999999999</v>
          </cell>
          <cell r="O176" t="str">
            <v>RUB</v>
          </cell>
        </row>
        <row r="177">
          <cell r="K177" t="str">
            <v>0100</v>
          </cell>
          <cell r="L177">
            <v>38776</v>
          </cell>
          <cell r="M177">
            <v>38776</v>
          </cell>
          <cell r="N177">
            <v>-64639.8</v>
          </cell>
          <cell r="O177" t="str">
            <v>RUB</v>
          </cell>
        </row>
        <row r="178">
          <cell r="K178" t="str">
            <v>0100</v>
          </cell>
          <cell r="L178">
            <v>38776</v>
          </cell>
          <cell r="M178">
            <v>38776</v>
          </cell>
          <cell r="N178">
            <v>64639.8</v>
          </cell>
          <cell r="O178" t="str">
            <v>RUB</v>
          </cell>
        </row>
        <row r="179">
          <cell r="K179" t="str">
            <v>0100</v>
          </cell>
          <cell r="L179">
            <v>38776</v>
          </cell>
          <cell r="M179">
            <v>38776</v>
          </cell>
          <cell r="N179">
            <v>64639.8</v>
          </cell>
          <cell r="O179" t="str">
            <v>RUB</v>
          </cell>
        </row>
        <row r="180">
          <cell r="K180" t="str">
            <v>0100</v>
          </cell>
          <cell r="L180">
            <v>38776</v>
          </cell>
          <cell r="M180">
            <v>38776</v>
          </cell>
          <cell r="N180">
            <v>-64639.8</v>
          </cell>
          <cell r="O180" t="str">
            <v>RUB</v>
          </cell>
        </row>
        <row r="181">
          <cell r="K181" t="str">
            <v>0100</v>
          </cell>
          <cell r="L181">
            <v>38837</v>
          </cell>
          <cell r="M181">
            <v>38837</v>
          </cell>
          <cell r="N181">
            <v>-3112371.88</v>
          </cell>
          <cell r="O181" t="str">
            <v>RUB</v>
          </cell>
        </row>
        <row r="182">
          <cell r="K182" t="str">
            <v>0100</v>
          </cell>
          <cell r="L182">
            <v>38837</v>
          </cell>
          <cell r="M182">
            <v>38837</v>
          </cell>
          <cell r="N182">
            <v>3112371.88</v>
          </cell>
          <cell r="O182" t="str">
            <v>RUB</v>
          </cell>
        </row>
        <row r="183">
          <cell r="K183" t="str">
            <v>0100</v>
          </cell>
          <cell r="L183">
            <v>38837</v>
          </cell>
          <cell r="M183">
            <v>38837</v>
          </cell>
          <cell r="N183">
            <v>-261943.99</v>
          </cell>
          <cell r="O183" t="str">
            <v>RUB</v>
          </cell>
        </row>
        <row r="184">
          <cell r="K184" t="str">
            <v>0100</v>
          </cell>
          <cell r="L184">
            <v>38837</v>
          </cell>
          <cell r="M184">
            <v>38837</v>
          </cell>
          <cell r="N184">
            <v>261943.99</v>
          </cell>
          <cell r="O184" t="str">
            <v>RUB</v>
          </cell>
        </row>
        <row r="185">
          <cell r="K185" t="str">
            <v>0100</v>
          </cell>
          <cell r="L185">
            <v>38837</v>
          </cell>
          <cell r="M185">
            <v>38837</v>
          </cell>
          <cell r="N185">
            <v>-2478553.34</v>
          </cell>
          <cell r="O185" t="str">
            <v>RUB</v>
          </cell>
        </row>
        <row r="186">
          <cell r="K186" t="str">
            <v>0100</v>
          </cell>
          <cell r="L186">
            <v>38837</v>
          </cell>
          <cell r="M186">
            <v>38837</v>
          </cell>
          <cell r="N186">
            <v>2478553.34</v>
          </cell>
          <cell r="O186" t="str">
            <v>RUB</v>
          </cell>
        </row>
        <row r="187">
          <cell r="K187" t="str">
            <v>0100</v>
          </cell>
          <cell r="L187">
            <v>38837</v>
          </cell>
          <cell r="M187">
            <v>38837</v>
          </cell>
          <cell r="N187">
            <v>-100032.22</v>
          </cell>
          <cell r="O187" t="str">
            <v>RUB</v>
          </cell>
        </row>
        <row r="188">
          <cell r="K188" t="str">
            <v>0100</v>
          </cell>
          <cell r="L188">
            <v>38837</v>
          </cell>
          <cell r="M188">
            <v>38837</v>
          </cell>
          <cell r="N188">
            <v>100032.22</v>
          </cell>
          <cell r="O188" t="str">
            <v>RUB</v>
          </cell>
        </row>
        <row r="189">
          <cell r="K189" t="str">
            <v>0100</v>
          </cell>
          <cell r="L189">
            <v>38837</v>
          </cell>
          <cell r="M189">
            <v>38837</v>
          </cell>
          <cell r="N189">
            <v>-972</v>
          </cell>
          <cell r="O189" t="str">
            <v>RUB</v>
          </cell>
        </row>
        <row r="190">
          <cell r="K190" t="str">
            <v>0100</v>
          </cell>
          <cell r="L190">
            <v>38837</v>
          </cell>
          <cell r="M190">
            <v>38837</v>
          </cell>
          <cell r="N190">
            <v>972</v>
          </cell>
          <cell r="O190" t="str">
            <v>RUB</v>
          </cell>
        </row>
        <row r="191">
          <cell r="K191" t="str">
            <v>0100</v>
          </cell>
          <cell r="L191">
            <v>38837</v>
          </cell>
          <cell r="M191">
            <v>38837</v>
          </cell>
          <cell r="N191">
            <v>-1375.16</v>
          </cell>
          <cell r="O191" t="str">
            <v>RUB</v>
          </cell>
        </row>
        <row r="192">
          <cell r="K192" t="str">
            <v>0100</v>
          </cell>
          <cell r="L192">
            <v>38837</v>
          </cell>
          <cell r="M192">
            <v>38837</v>
          </cell>
          <cell r="N192">
            <v>1375.16</v>
          </cell>
          <cell r="O192" t="str">
            <v>RUB</v>
          </cell>
        </row>
        <row r="193">
          <cell r="K193" t="str">
            <v>0100</v>
          </cell>
          <cell r="L193">
            <v>38837</v>
          </cell>
          <cell r="M193">
            <v>38837</v>
          </cell>
          <cell r="N193">
            <v>-94081.55</v>
          </cell>
          <cell r="O193" t="str">
            <v>RUB</v>
          </cell>
        </row>
        <row r="194">
          <cell r="K194" t="str">
            <v>0100</v>
          </cell>
          <cell r="L194">
            <v>38837</v>
          </cell>
          <cell r="M194">
            <v>38837</v>
          </cell>
          <cell r="N194">
            <v>94081.55</v>
          </cell>
          <cell r="O194" t="str">
            <v>RUB</v>
          </cell>
        </row>
        <row r="195">
          <cell r="K195" t="str">
            <v>0100</v>
          </cell>
          <cell r="L195">
            <v>38837</v>
          </cell>
          <cell r="M195">
            <v>38837</v>
          </cell>
          <cell r="N195">
            <v>-14621928.08</v>
          </cell>
          <cell r="O195" t="str">
            <v>RUB</v>
          </cell>
        </row>
        <row r="196">
          <cell r="K196" t="str">
            <v>0100</v>
          </cell>
          <cell r="L196">
            <v>38837</v>
          </cell>
          <cell r="M196">
            <v>38837</v>
          </cell>
          <cell r="N196">
            <v>14148061.039999999</v>
          </cell>
          <cell r="O196" t="str">
            <v>RUB</v>
          </cell>
        </row>
        <row r="197">
          <cell r="K197" t="str">
            <v>0100</v>
          </cell>
          <cell r="L197">
            <v>38837</v>
          </cell>
          <cell r="M197">
            <v>38837</v>
          </cell>
          <cell r="N197">
            <v>473867.04</v>
          </cell>
          <cell r="O197" t="str">
            <v>RUB</v>
          </cell>
        </row>
        <row r="198">
          <cell r="K198" t="str">
            <v>0100</v>
          </cell>
          <cell r="L198">
            <v>38837</v>
          </cell>
          <cell r="M198">
            <v>38837</v>
          </cell>
          <cell r="N198">
            <v>508253.07</v>
          </cell>
          <cell r="O198" t="str">
            <v>RUB</v>
          </cell>
        </row>
        <row r="199">
          <cell r="K199" t="str">
            <v>0100</v>
          </cell>
          <cell r="L199">
            <v>38837</v>
          </cell>
          <cell r="M199">
            <v>38837</v>
          </cell>
          <cell r="N199">
            <v>-508253.07</v>
          </cell>
          <cell r="O199" t="str">
            <v>RUB</v>
          </cell>
        </row>
        <row r="200">
          <cell r="K200" t="str">
            <v>0100</v>
          </cell>
          <cell r="L200">
            <v>38837</v>
          </cell>
          <cell r="M200">
            <v>38837</v>
          </cell>
          <cell r="N200">
            <v>-78989439.430000007</v>
          </cell>
          <cell r="O200" t="str">
            <v>RUB</v>
          </cell>
        </row>
        <row r="201">
          <cell r="K201" t="str">
            <v>0100</v>
          </cell>
          <cell r="L201">
            <v>38837</v>
          </cell>
          <cell r="M201">
            <v>38837</v>
          </cell>
          <cell r="N201">
            <v>78575440.700000003</v>
          </cell>
          <cell r="O201" t="str">
            <v>RUB</v>
          </cell>
        </row>
        <row r="202">
          <cell r="K202" t="str">
            <v>0100</v>
          </cell>
          <cell r="L202">
            <v>38837</v>
          </cell>
          <cell r="M202">
            <v>38837</v>
          </cell>
          <cell r="N202">
            <v>413998.73</v>
          </cell>
          <cell r="O202" t="str">
            <v>RUB</v>
          </cell>
        </row>
        <row r="203">
          <cell r="K203" t="str">
            <v>0100</v>
          </cell>
          <cell r="L203">
            <v>38837</v>
          </cell>
          <cell r="M203">
            <v>38837</v>
          </cell>
          <cell r="N203">
            <v>-6628.13</v>
          </cell>
          <cell r="O203" t="str">
            <v>RUB</v>
          </cell>
        </row>
        <row r="204">
          <cell r="K204" t="str">
            <v>0100</v>
          </cell>
          <cell r="L204">
            <v>38837</v>
          </cell>
          <cell r="M204">
            <v>38837</v>
          </cell>
          <cell r="N204">
            <v>6628.13</v>
          </cell>
          <cell r="O204" t="str">
            <v>RUB</v>
          </cell>
        </row>
        <row r="205">
          <cell r="K205" t="str">
            <v>0100</v>
          </cell>
          <cell r="L205">
            <v>38837</v>
          </cell>
          <cell r="M205">
            <v>38837</v>
          </cell>
          <cell r="N205">
            <v>-36375981.719999999</v>
          </cell>
          <cell r="O205" t="str">
            <v>RUB</v>
          </cell>
        </row>
        <row r="206">
          <cell r="K206" t="str">
            <v>0100</v>
          </cell>
          <cell r="L206">
            <v>38837</v>
          </cell>
          <cell r="M206">
            <v>38837</v>
          </cell>
          <cell r="N206">
            <v>35831123.890000001</v>
          </cell>
          <cell r="O206" t="str">
            <v>RUB</v>
          </cell>
        </row>
        <row r="207">
          <cell r="K207" t="str">
            <v>0100</v>
          </cell>
          <cell r="L207">
            <v>38837</v>
          </cell>
          <cell r="M207">
            <v>38837</v>
          </cell>
          <cell r="N207">
            <v>243326.17</v>
          </cell>
          <cell r="O207" t="str">
            <v>RUB</v>
          </cell>
        </row>
        <row r="208">
          <cell r="K208" t="str">
            <v>0100</v>
          </cell>
          <cell r="L208">
            <v>38837</v>
          </cell>
          <cell r="M208">
            <v>38837</v>
          </cell>
          <cell r="N208">
            <v>301531.65999999997</v>
          </cell>
          <cell r="O208" t="str">
            <v>RUB</v>
          </cell>
        </row>
        <row r="209">
          <cell r="K209" t="str">
            <v>0100</v>
          </cell>
          <cell r="L209">
            <v>38837</v>
          </cell>
          <cell r="M209">
            <v>38837</v>
          </cell>
          <cell r="N209">
            <v>-675080.41</v>
          </cell>
          <cell r="O209" t="str">
            <v>RUB</v>
          </cell>
        </row>
        <row r="210">
          <cell r="K210" t="str">
            <v>0100</v>
          </cell>
          <cell r="L210">
            <v>38837</v>
          </cell>
          <cell r="M210">
            <v>38837</v>
          </cell>
          <cell r="N210">
            <v>675080.41</v>
          </cell>
          <cell r="O210" t="str">
            <v>RUB</v>
          </cell>
        </row>
        <row r="211">
          <cell r="K211" t="str">
            <v>0100</v>
          </cell>
          <cell r="L211">
            <v>38837</v>
          </cell>
          <cell r="M211">
            <v>38837</v>
          </cell>
          <cell r="N211">
            <v>-18309953.84</v>
          </cell>
          <cell r="O211" t="str">
            <v>RUB</v>
          </cell>
        </row>
        <row r="212">
          <cell r="K212" t="str">
            <v>0100</v>
          </cell>
          <cell r="L212">
            <v>38837</v>
          </cell>
          <cell r="M212">
            <v>38837</v>
          </cell>
          <cell r="N212">
            <v>18309953.84</v>
          </cell>
          <cell r="O212" t="str">
            <v>RUB</v>
          </cell>
        </row>
        <row r="213">
          <cell r="K213" t="str">
            <v>0100</v>
          </cell>
          <cell r="L213">
            <v>38748</v>
          </cell>
          <cell r="M213">
            <v>38748</v>
          </cell>
          <cell r="N213">
            <v>1664268.07</v>
          </cell>
          <cell r="O213" t="str">
            <v>RUB</v>
          </cell>
        </row>
        <row r="214">
          <cell r="K214" t="str">
            <v>0100</v>
          </cell>
          <cell r="L214">
            <v>38748</v>
          </cell>
          <cell r="M214">
            <v>38748</v>
          </cell>
          <cell r="N214">
            <v>-1664268.07</v>
          </cell>
          <cell r="O214" t="str">
            <v>RUB</v>
          </cell>
        </row>
        <row r="215">
          <cell r="K215" t="str">
            <v>0100</v>
          </cell>
          <cell r="L215">
            <v>38748</v>
          </cell>
          <cell r="M215">
            <v>38748</v>
          </cell>
          <cell r="N215">
            <v>2561.92</v>
          </cell>
          <cell r="O215" t="str">
            <v>RUB</v>
          </cell>
        </row>
        <row r="216">
          <cell r="K216" t="str">
            <v>0100</v>
          </cell>
          <cell r="L216">
            <v>38748</v>
          </cell>
          <cell r="M216">
            <v>38748</v>
          </cell>
          <cell r="N216">
            <v>-2561.92</v>
          </cell>
          <cell r="O216" t="str">
            <v>RUB</v>
          </cell>
        </row>
        <row r="217">
          <cell r="K217" t="str">
            <v>0100</v>
          </cell>
          <cell r="L217">
            <v>38807</v>
          </cell>
          <cell r="M217">
            <v>38807</v>
          </cell>
          <cell r="N217">
            <v>564864.87</v>
          </cell>
          <cell r="O217" t="str">
            <v>RUB</v>
          </cell>
        </row>
        <row r="218">
          <cell r="K218" t="str">
            <v>0100</v>
          </cell>
          <cell r="L218">
            <v>38807</v>
          </cell>
          <cell r="M218">
            <v>38807</v>
          </cell>
          <cell r="N218">
            <v>-564864.87</v>
          </cell>
          <cell r="O218" t="str">
            <v>RUB</v>
          </cell>
        </row>
        <row r="219">
          <cell r="K219" t="str">
            <v>0100</v>
          </cell>
          <cell r="L219">
            <v>38748</v>
          </cell>
          <cell r="M219">
            <v>38748</v>
          </cell>
          <cell r="N219">
            <v>389907.02</v>
          </cell>
          <cell r="O219" t="str">
            <v>RUB</v>
          </cell>
        </row>
        <row r="220">
          <cell r="K220" t="str">
            <v>0100</v>
          </cell>
          <cell r="L220">
            <v>38748</v>
          </cell>
          <cell r="M220">
            <v>38748</v>
          </cell>
          <cell r="N220">
            <v>-389907.02</v>
          </cell>
          <cell r="O220" t="str">
            <v>RUB</v>
          </cell>
        </row>
        <row r="221">
          <cell r="K221" t="str">
            <v>0100</v>
          </cell>
          <cell r="L221">
            <v>38776</v>
          </cell>
          <cell r="M221">
            <v>38776</v>
          </cell>
          <cell r="N221">
            <v>511939.64</v>
          </cell>
          <cell r="O221" t="str">
            <v>RUB</v>
          </cell>
        </row>
        <row r="222">
          <cell r="K222" t="str">
            <v>0100</v>
          </cell>
          <cell r="L222">
            <v>38776</v>
          </cell>
          <cell r="M222">
            <v>38776</v>
          </cell>
          <cell r="N222">
            <v>-511939.64</v>
          </cell>
          <cell r="O222" t="str">
            <v>RUB</v>
          </cell>
        </row>
        <row r="223">
          <cell r="K223" t="str">
            <v>0100</v>
          </cell>
          <cell r="L223">
            <v>38807</v>
          </cell>
          <cell r="M223">
            <v>38807</v>
          </cell>
          <cell r="N223">
            <v>80860</v>
          </cell>
          <cell r="O223" t="str">
            <v>RUB</v>
          </cell>
        </row>
        <row r="224">
          <cell r="K224" t="str">
            <v>0100</v>
          </cell>
          <cell r="L224">
            <v>38807</v>
          </cell>
          <cell r="M224">
            <v>38807</v>
          </cell>
          <cell r="N224">
            <v>-80860</v>
          </cell>
          <cell r="O224" t="str">
            <v>RUB</v>
          </cell>
        </row>
        <row r="225">
          <cell r="K225" t="str">
            <v>0100</v>
          </cell>
          <cell r="L225">
            <v>38776</v>
          </cell>
          <cell r="M225">
            <v>38776</v>
          </cell>
          <cell r="N225">
            <v>-64639.8</v>
          </cell>
          <cell r="O225" t="str">
            <v>RUB</v>
          </cell>
        </row>
        <row r="226">
          <cell r="K226" t="str">
            <v>0100</v>
          </cell>
          <cell r="L226">
            <v>38776</v>
          </cell>
          <cell r="M226">
            <v>38776</v>
          </cell>
          <cell r="N226">
            <v>64639.8</v>
          </cell>
          <cell r="O226" t="str">
            <v>RUB</v>
          </cell>
        </row>
        <row r="227">
          <cell r="K227" t="str">
            <v>0100</v>
          </cell>
          <cell r="L227">
            <v>38776</v>
          </cell>
          <cell r="M227">
            <v>38776</v>
          </cell>
          <cell r="N227">
            <v>64639.8</v>
          </cell>
          <cell r="O227" t="str">
            <v>RUB</v>
          </cell>
        </row>
        <row r="228">
          <cell r="K228" t="str">
            <v>0100</v>
          </cell>
          <cell r="L228">
            <v>38776</v>
          </cell>
          <cell r="M228">
            <v>38776</v>
          </cell>
          <cell r="N228">
            <v>-64639.8</v>
          </cell>
          <cell r="O228" t="str">
            <v>RUB</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К 2013 LFL"/>
      <sheetName val="Выгр"/>
      <sheetName val="Sales Bridges"/>
      <sheetName val="Sales"/>
      <sheetName val="Basket size"/>
      <sheetName val="SPb by store"/>
      <sheetName val="NS,Traf,Bask_10-11"/>
      <sheetName val="NS,Traf,Bask_09-10"/>
      <sheetName val="Regions by store"/>
      <sheetName val="Budg"/>
      <sheetName val="NSO12 vs NSO11"/>
      <sheetName val="NS,Traf,Bask_11-12"/>
      <sheetName val="NSO14 vs benchmark"/>
      <sheetName val="Check"/>
      <sheetName val="Infl.other"/>
      <sheetName val="M-1 bridges"/>
      <sheetName val="Список ТК"/>
      <sheetName val="Qual of days"/>
      <sheetName val="NS by group"/>
      <sheetName val="PI"/>
      <sheetName val="Qual of days (2)"/>
      <sheetName val="Wholesales"/>
      <sheetName val="Лист1"/>
      <sheetName val="PY Sales"/>
      <sheetName val="PY Tr-c, Basket"/>
      <sheetName val="Трафик2013"/>
      <sheetName val="Продажи2013"/>
      <sheetName val="Budget stores"/>
      <sheetName val="Basket size Budget"/>
      <sheetName val="traffic budget"/>
      <sheetName val="Лист2"/>
    </sheetNames>
    <sheetDataSet>
      <sheetData sheetId="0">
        <row r="4">
          <cell r="B4" t="str">
            <v>0001</v>
          </cell>
        </row>
      </sheetData>
      <sheetData sheetId="1"/>
      <sheetData sheetId="2">
        <row r="12">
          <cell r="Q12">
            <v>0.40645987675653217</v>
          </cell>
        </row>
      </sheetData>
      <sheetData sheetId="3"/>
      <sheetData sheetId="4"/>
      <sheetData sheetId="5">
        <row r="2">
          <cell r="C2">
            <v>41974</v>
          </cell>
          <cell r="D2">
            <v>41609</v>
          </cell>
        </row>
        <row r="5">
          <cell r="M5">
            <v>26</v>
          </cell>
          <cell r="N5">
            <v>39</v>
          </cell>
          <cell r="P5">
            <v>65</v>
          </cell>
        </row>
      </sheetData>
      <sheetData sheetId="6"/>
      <sheetData sheetId="7"/>
      <sheetData sheetId="8"/>
      <sheetData sheetId="9"/>
      <sheetData sheetId="10"/>
      <sheetData sheetId="11"/>
      <sheetData sheetId="12">
        <row r="46">
          <cell r="C46" t="str">
            <v>0057</v>
          </cell>
        </row>
      </sheetData>
      <sheetData sheetId="13"/>
      <sheetData sheetId="14"/>
      <sheetData sheetId="15"/>
      <sheetData sheetId="16">
        <row r="3">
          <cell r="K3" t="str">
            <v>0001</v>
          </cell>
        </row>
      </sheetData>
      <sheetData sheetId="17"/>
      <sheetData sheetId="18"/>
      <sheetData sheetId="19"/>
      <sheetData sheetId="20"/>
      <sheetData sheetId="21"/>
      <sheetData sheetId="22"/>
      <sheetData sheetId="23"/>
      <sheetData sheetId="24"/>
      <sheetData sheetId="25"/>
      <sheetData sheetId="26"/>
      <sheetData sheetId="27"/>
      <sheetData sheetId="28">
        <row r="7">
          <cell r="A7" t="str">
            <v>L-116</v>
          </cell>
        </row>
      </sheetData>
      <sheetData sheetId="29"/>
      <sheetData sheetId="3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E Rollfwd"/>
      <sheetName val="CIP Rollfwd"/>
      <sheetName val="Add&amp;Disp"/>
      <sheetName val="Transfer 08-07"/>
      <sheetName val="Transfer 01-08"/>
      <sheetName val="Observation"/>
      <sheetName val="Tickmarks"/>
      <sheetName val="data sent by Inna Babanova"/>
    </sheetNames>
    <sheetDataSet>
      <sheetData sheetId="0"/>
      <sheetData sheetId="1"/>
      <sheetData sheetId="2"/>
      <sheetData sheetId="3">
        <row r="700">
          <cell r="G700">
            <v>507090.98529999971</v>
          </cell>
        </row>
      </sheetData>
      <sheetData sheetId="4"/>
      <sheetData sheetId="5"/>
      <sheetData sheetId="6"/>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NU -Act. Op. Bonus"/>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GS10"/>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34"/>
      <sheetName val="NU 35"/>
      <sheetName val="NU 36"/>
      <sheetName val="NU 37"/>
      <sheetName val="NU 38"/>
      <sheetName val="NU 39"/>
      <sheetName val="NU 40"/>
      <sheetName val="NU 41"/>
      <sheetName val="NU 42"/>
      <sheetName val="NU 43"/>
      <sheetName val="NU 44"/>
      <sheetName val="NU 45"/>
      <sheetName val="NU 46"/>
      <sheetName val="NU 47"/>
      <sheetName val="NU 48"/>
      <sheetName val="NU 49"/>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NGS1"/>
      <sheetName val="NGS2"/>
      <sheetName val="NGS3"/>
      <sheetName val="NGS4"/>
      <sheetName val="NGS5"/>
      <sheetName val="NGS6"/>
      <sheetName val="NGS8"/>
      <sheetName val="NGS9"/>
      <sheetName val="&lt;NSH"/>
      <sheetName val="NSS&gt;"/>
      <sheetName val="NU 50"/>
      <sheetName val="NGS7"/>
      <sheetName val="&lt;NSS"/>
      <sheetName val="AH&gt;"/>
      <sheetName val="&lt;AH"/>
      <sheetName val="AP&gt;"/>
      <sheetName val="&lt;AP"/>
      <sheetName val="&lt;NS"/>
      <sheetName val="NS Templates&gt;"/>
      <sheetName val="NU Templates"/>
      <sheetName val="NGS Template"/>
      <sheetName val="&lt;NS Templates"/>
      <sheetName val="Ghost Groups&gt;"/>
      <sheetName val="SG 9"/>
      <sheetName val="SG 10"/>
      <sheetName val="&lt;Ghost Groups"/>
      <sheetName val="DC&gt;"/>
      <sheetName val="Supply Chain Mgmt"/>
      <sheetName val="SCH&gt;"/>
      <sheetName val="DC 1"/>
      <sheetName val="DC 2"/>
      <sheetName val="DC 3"/>
      <sheetName val="DC 4"/>
      <sheetName val="DC 6"/>
      <sheetName val="DC 8"/>
      <sheetName val="DC 9"/>
      <sheetName val="DC 10"/>
      <sheetName val="DC 11"/>
      <sheetName val="DC 12"/>
      <sheetName val="&lt;SCH"/>
      <sheetName val="SCS&gt;"/>
      <sheetName val="DC 5"/>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Other Calcs&gt;"/>
      <sheetName val="Sale Leaseback"/>
      <sheetName val="Funding Calc"/>
      <sheetName val="Fleet Lease"/>
      <sheetName val="Deal Financing"/>
      <sheetName val="Vacation Obligation"/>
      <sheetName val="Land Bank"/>
      <sheetName val="Covenants"/>
      <sheetName val="Rolling LfL&gt;"/>
      <sheetName val="Cons AllStores M RLfL"/>
      <sheetName val="Cons AllStores M PY RLfL"/>
      <sheetName val="Cons AllStores M RLfL Growth%"/>
      <sheetName val="Cons AllStores Q RLfL Growth"/>
      <sheetName val="&lt;Rolling LfL"/>
      <sheetName val="Dy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ynamic LfL"/>
      <sheetName val="Лист1"/>
      <sheetName val="LPM_FC06_June forecast"/>
    </sheetNames>
    <sheetDataSet>
      <sheetData sheetId="0"/>
      <sheetData sheetId="1"/>
      <sheetData sheetId="2"/>
      <sheetData sheetId="3">
        <row r="7">
          <cell r="C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D12">
            <v>3</v>
          </cell>
        </row>
      </sheetData>
      <sheetData sheetId="18">
        <row r="127">
          <cell r="D127" t="str">
            <v>Error</v>
          </cell>
        </row>
      </sheetData>
      <sheetData sheetId="19"/>
      <sheetData sheetId="20"/>
      <sheetData sheetId="21"/>
      <sheetData sheetId="22"/>
      <sheetData sheetId="23"/>
      <sheetData sheetId="24">
        <row r="19">
          <cell r="P19">
            <v>56446519.24193269</v>
          </cell>
        </row>
      </sheetData>
      <sheetData sheetId="25"/>
      <sheetData sheetId="26"/>
      <sheetData sheetId="27"/>
      <sheetData sheetId="28"/>
      <sheetData sheetId="29"/>
      <sheetData sheetId="30"/>
      <sheetData sheetId="31"/>
      <sheetData sheetId="32">
        <row r="54">
          <cell r="G54">
            <v>4262542.3541975105</v>
          </cell>
        </row>
      </sheetData>
      <sheetData sheetId="33"/>
      <sheetData sheetId="34">
        <row r="22">
          <cell r="G22">
            <v>195700270.0160124</v>
          </cell>
        </row>
      </sheetData>
      <sheetData sheetId="35">
        <row r="22">
          <cell r="G22">
            <v>6543542.0988286454</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22">
          <cell r="F22">
            <v>8630348.4100400005</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376">
          <cell r="F376">
            <v>29736.50994</v>
          </cell>
        </row>
      </sheetData>
      <sheetData sheetId="82">
        <row r="376">
          <cell r="F376">
            <v>0</v>
          </cell>
        </row>
      </sheetData>
      <sheetData sheetId="83"/>
      <sheetData sheetId="84"/>
      <sheetData sheetId="85"/>
      <sheetData sheetId="86"/>
      <sheetData sheetId="87"/>
      <sheetData sheetId="88"/>
      <sheetData sheetId="89">
        <row r="36">
          <cell r="R36">
            <v>10853.496630000001</v>
          </cell>
        </row>
      </sheetData>
      <sheetData sheetId="90">
        <row r="36">
          <cell r="R36">
            <v>106.58285000000069</v>
          </cell>
        </row>
      </sheetData>
      <sheetData sheetId="91"/>
      <sheetData sheetId="92"/>
      <sheetData sheetId="93"/>
      <sheetData sheetId="94">
        <row r="23">
          <cell r="F23" t="str">
            <v xml:space="preserve"> - DRAFT MODEL - Not for use outside PwC</v>
          </cell>
        </row>
      </sheetData>
      <sheetData sheetId="95"/>
      <sheetData sheetId="96">
        <row r="16">
          <cell r="R16">
            <v>50000</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ow r="18">
          <cell r="E18">
            <v>41974</v>
          </cell>
        </row>
      </sheetData>
      <sheetData sheetId="112"/>
      <sheetData sheetId="113">
        <row r="47">
          <cell r="R47">
            <v>0</v>
          </cell>
        </row>
      </sheetData>
      <sheetData sheetId="114"/>
      <sheetData sheetId="115"/>
      <sheetData sheetId="116"/>
      <sheetData sheetId="117"/>
      <sheetData sheetId="118">
        <row r="1116">
          <cell r="R1116">
            <v>281180.13321743684</v>
          </cell>
        </row>
      </sheetData>
      <sheetData sheetId="119">
        <row r="22">
          <cell r="R22">
            <v>2006787.4546276836</v>
          </cell>
        </row>
      </sheetData>
      <sheetData sheetId="120"/>
      <sheetData sheetId="121"/>
      <sheetData sheetId="122">
        <row r="22">
          <cell r="V22" t="str">
            <v>Total</v>
          </cell>
        </row>
      </sheetData>
      <sheetData sheetId="123"/>
      <sheetData sheetId="124"/>
      <sheetData sheetId="125">
        <row r="376">
          <cell r="F376">
            <v>0</v>
          </cell>
        </row>
      </sheetData>
      <sheetData sheetId="126">
        <row r="376">
          <cell r="F376">
            <v>0</v>
          </cell>
        </row>
      </sheetData>
      <sheetData sheetId="127">
        <row r="376">
          <cell r="F376">
            <v>0</v>
          </cell>
        </row>
      </sheetData>
      <sheetData sheetId="128">
        <row r="22">
          <cell r="R22">
            <v>2418859.8751599998</v>
          </cell>
        </row>
      </sheetData>
      <sheetData sheetId="129">
        <row r="376">
          <cell r="F376">
            <v>0</v>
          </cell>
        </row>
      </sheetData>
      <sheetData sheetId="130">
        <row r="376">
          <cell r="F376">
            <v>0</v>
          </cell>
        </row>
      </sheetData>
      <sheetData sheetId="131">
        <row r="376">
          <cell r="F376">
            <v>0</v>
          </cell>
        </row>
      </sheetData>
      <sheetData sheetId="132">
        <row r="376">
          <cell r="F376">
            <v>0</v>
          </cell>
        </row>
      </sheetData>
      <sheetData sheetId="133"/>
      <sheetData sheetId="134"/>
      <sheetData sheetId="135"/>
      <sheetData sheetId="136"/>
      <sheetData sheetId="137"/>
      <sheetData sheetId="138">
        <row r="461">
          <cell r="F461">
            <v>0</v>
          </cell>
        </row>
      </sheetData>
      <sheetData sheetId="139">
        <row r="418">
          <cell r="D418">
            <v>41974</v>
          </cell>
        </row>
      </sheetData>
      <sheetData sheetId="140">
        <row r="418">
          <cell r="D418">
            <v>41609</v>
          </cell>
        </row>
      </sheetData>
      <sheetData sheetId="141">
        <row r="418">
          <cell r="D418">
            <v>42095</v>
          </cell>
        </row>
      </sheetData>
      <sheetData sheetId="142">
        <row r="418">
          <cell r="D418">
            <v>41395</v>
          </cell>
        </row>
      </sheetData>
      <sheetData sheetId="143">
        <row r="418">
          <cell r="D418">
            <v>41456</v>
          </cell>
        </row>
      </sheetData>
      <sheetData sheetId="144">
        <row r="418">
          <cell r="D418">
            <v>41426</v>
          </cell>
        </row>
      </sheetData>
      <sheetData sheetId="145">
        <row r="418">
          <cell r="D418">
            <v>42552</v>
          </cell>
        </row>
      </sheetData>
      <sheetData sheetId="146">
        <row r="418">
          <cell r="D418">
            <v>42095</v>
          </cell>
        </row>
      </sheetData>
      <sheetData sheetId="147">
        <row r="418">
          <cell r="D418">
            <v>41334</v>
          </cell>
        </row>
      </sheetData>
      <sheetData sheetId="148">
        <row r="418">
          <cell r="D418">
            <v>42217</v>
          </cell>
        </row>
      </sheetData>
      <sheetData sheetId="149">
        <row r="418">
          <cell r="D418">
            <v>42064</v>
          </cell>
        </row>
      </sheetData>
      <sheetData sheetId="150">
        <row r="418">
          <cell r="D418">
            <v>42064</v>
          </cell>
        </row>
      </sheetData>
      <sheetData sheetId="151">
        <row r="418">
          <cell r="D418">
            <v>41609</v>
          </cell>
        </row>
      </sheetData>
      <sheetData sheetId="152">
        <row r="418">
          <cell r="D418">
            <v>41699</v>
          </cell>
        </row>
      </sheetData>
      <sheetData sheetId="153">
        <row r="418">
          <cell r="D418">
            <v>41609</v>
          </cell>
        </row>
      </sheetData>
      <sheetData sheetId="154">
        <row r="418">
          <cell r="D418">
            <v>42430</v>
          </cell>
        </row>
      </sheetData>
      <sheetData sheetId="155">
        <row r="418">
          <cell r="D418">
            <v>41548</v>
          </cell>
        </row>
      </sheetData>
      <sheetData sheetId="156">
        <row r="418">
          <cell r="D418">
            <v>41760</v>
          </cell>
        </row>
      </sheetData>
      <sheetData sheetId="157">
        <row r="418">
          <cell r="D418">
            <v>42339</v>
          </cell>
        </row>
      </sheetData>
      <sheetData sheetId="158">
        <row r="418">
          <cell r="D418">
            <v>41426</v>
          </cell>
        </row>
      </sheetData>
      <sheetData sheetId="159">
        <row r="418">
          <cell r="D418">
            <v>41699</v>
          </cell>
        </row>
      </sheetData>
      <sheetData sheetId="160">
        <row r="418">
          <cell r="D418">
            <v>42552</v>
          </cell>
        </row>
      </sheetData>
      <sheetData sheetId="161">
        <row r="418">
          <cell r="D418">
            <v>42461</v>
          </cell>
        </row>
      </sheetData>
      <sheetData sheetId="162">
        <row r="418">
          <cell r="D418">
            <v>42217</v>
          </cell>
        </row>
      </sheetData>
      <sheetData sheetId="163">
        <row r="418">
          <cell r="D418">
            <v>42217</v>
          </cell>
        </row>
      </sheetData>
      <sheetData sheetId="164">
        <row r="418">
          <cell r="D418">
            <v>41609</v>
          </cell>
        </row>
      </sheetData>
      <sheetData sheetId="165">
        <row r="418">
          <cell r="D418">
            <v>41609</v>
          </cell>
        </row>
      </sheetData>
      <sheetData sheetId="166">
        <row r="418">
          <cell r="D418">
            <v>41518</v>
          </cell>
        </row>
      </sheetData>
      <sheetData sheetId="167">
        <row r="418">
          <cell r="D418">
            <v>41974</v>
          </cell>
        </row>
      </sheetData>
      <sheetData sheetId="168">
        <row r="418">
          <cell r="D418">
            <v>42339</v>
          </cell>
        </row>
      </sheetData>
      <sheetData sheetId="169">
        <row r="418">
          <cell r="D418">
            <v>41609</v>
          </cell>
        </row>
      </sheetData>
      <sheetData sheetId="170">
        <row r="418">
          <cell r="D418">
            <v>41913</v>
          </cell>
        </row>
      </sheetData>
      <sheetData sheetId="171">
        <row r="418">
          <cell r="D418">
            <v>41609</v>
          </cell>
        </row>
      </sheetData>
      <sheetData sheetId="172">
        <row r="418">
          <cell r="D418">
            <v>42430</v>
          </cell>
        </row>
      </sheetData>
      <sheetData sheetId="173">
        <row r="418">
          <cell r="D418">
            <v>41579</v>
          </cell>
        </row>
      </sheetData>
      <sheetData sheetId="174">
        <row r="418">
          <cell r="D418">
            <v>41579</v>
          </cell>
        </row>
      </sheetData>
      <sheetData sheetId="175">
        <row r="418">
          <cell r="D418">
            <v>41456</v>
          </cell>
        </row>
      </sheetData>
      <sheetData sheetId="176">
        <row r="418">
          <cell r="D418">
            <v>41579</v>
          </cell>
        </row>
      </sheetData>
      <sheetData sheetId="177">
        <row r="418">
          <cell r="D418">
            <v>41821</v>
          </cell>
        </row>
      </sheetData>
      <sheetData sheetId="178">
        <row r="418">
          <cell r="D418">
            <v>41579</v>
          </cell>
        </row>
      </sheetData>
      <sheetData sheetId="179">
        <row r="418">
          <cell r="D418">
            <v>42339</v>
          </cell>
        </row>
      </sheetData>
      <sheetData sheetId="180">
        <row r="418">
          <cell r="D418">
            <v>41883</v>
          </cell>
        </row>
      </sheetData>
      <sheetData sheetId="181">
        <row r="418">
          <cell r="D418">
            <v>41609</v>
          </cell>
        </row>
      </sheetData>
      <sheetData sheetId="182">
        <row r="418">
          <cell r="D418">
            <v>41883</v>
          </cell>
        </row>
      </sheetData>
      <sheetData sheetId="183">
        <row r="418">
          <cell r="D418">
            <v>41821</v>
          </cell>
        </row>
      </sheetData>
      <sheetData sheetId="184">
        <row r="418">
          <cell r="D418">
            <v>41883</v>
          </cell>
        </row>
      </sheetData>
      <sheetData sheetId="185">
        <row r="418">
          <cell r="D418">
            <v>42461</v>
          </cell>
        </row>
      </sheetData>
      <sheetData sheetId="186">
        <row r="418">
          <cell r="D418">
            <v>41974</v>
          </cell>
        </row>
      </sheetData>
      <sheetData sheetId="187">
        <row r="418">
          <cell r="D418">
            <v>42339</v>
          </cell>
        </row>
      </sheetData>
      <sheetData sheetId="188">
        <row r="418">
          <cell r="D418">
            <v>41944</v>
          </cell>
        </row>
      </sheetData>
      <sheetData sheetId="189">
        <row r="418">
          <cell r="D418">
            <v>42430</v>
          </cell>
        </row>
      </sheetData>
      <sheetData sheetId="190">
        <row r="418">
          <cell r="D418">
            <v>41974</v>
          </cell>
        </row>
      </sheetData>
      <sheetData sheetId="191">
        <row r="418">
          <cell r="D418">
            <v>41821</v>
          </cell>
        </row>
      </sheetData>
      <sheetData sheetId="192">
        <row r="418">
          <cell r="D418">
            <v>42186</v>
          </cell>
        </row>
      </sheetData>
      <sheetData sheetId="193">
        <row r="418">
          <cell r="D418">
            <v>42430</v>
          </cell>
        </row>
      </sheetData>
      <sheetData sheetId="194">
        <row r="418">
          <cell r="D418">
            <v>42430</v>
          </cell>
        </row>
      </sheetData>
      <sheetData sheetId="195">
        <row r="418">
          <cell r="D418">
            <v>42125</v>
          </cell>
        </row>
      </sheetData>
      <sheetData sheetId="196">
        <row r="418">
          <cell r="D418">
            <v>42248</v>
          </cell>
        </row>
      </sheetData>
      <sheetData sheetId="197">
        <row r="418">
          <cell r="D418">
            <v>41974</v>
          </cell>
        </row>
      </sheetData>
      <sheetData sheetId="198">
        <row r="418">
          <cell r="D418">
            <v>42339</v>
          </cell>
        </row>
      </sheetData>
      <sheetData sheetId="199">
        <row r="418">
          <cell r="D418">
            <v>42125</v>
          </cell>
        </row>
      </sheetData>
      <sheetData sheetId="200">
        <row r="418">
          <cell r="D418">
            <v>41609</v>
          </cell>
        </row>
      </sheetData>
      <sheetData sheetId="201">
        <row r="418">
          <cell r="D418">
            <v>41974</v>
          </cell>
        </row>
      </sheetData>
      <sheetData sheetId="202">
        <row r="418">
          <cell r="D418">
            <v>42339</v>
          </cell>
        </row>
      </sheetData>
      <sheetData sheetId="203">
        <row r="418">
          <cell r="D418">
            <v>42186</v>
          </cell>
        </row>
      </sheetData>
      <sheetData sheetId="204">
        <row r="418">
          <cell r="D418">
            <v>42401</v>
          </cell>
        </row>
      </sheetData>
      <sheetData sheetId="205">
        <row r="418">
          <cell r="D418">
            <v>42401</v>
          </cell>
        </row>
      </sheetData>
      <sheetData sheetId="206">
        <row r="418">
          <cell r="D418">
            <v>41974</v>
          </cell>
        </row>
      </sheetData>
      <sheetData sheetId="207">
        <row r="418">
          <cell r="D418">
            <v>41944</v>
          </cell>
        </row>
      </sheetData>
      <sheetData sheetId="208">
        <row r="418">
          <cell r="D418">
            <v>42552</v>
          </cell>
        </row>
      </sheetData>
      <sheetData sheetId="209">
        <row r="418">
          <cell r="D418">
            <v>41974</v>
          </cell>
        </row>
      </sheetData>
      <sheetData sheetId="210">
        <row r="418">
          <cell r="D418">
            <v>42186</v>
          </cell>
        </row>
      </sheetData>
      <sheetData sheetId="211">
        <row r="418">
          <cell r="D418">
            <v>41974</v>
          </cell>
        </row>
      </sheetData>
      <sheetData sheetId="212">
        <row r="418">
          <cell r="D418">
            <v>41730</v>
          </cell>
        </row>
      </sheetData>
      <sheetData sheetId="213">
        <row r="418">
          <cell r="D418">
            <v>41974</v>
          </cell>
        </row>
      </sheetData>
      <sheetData sheetId="214">
        <row r="418">
          <cell r="D418">
            <v>41974</v>
          </cell>
        </row>
      </sheetData>
      <sheetData sheetId="215">
        <row r="418">
          <cell r="D418">
            <v>42339</v>
          </cell>
        </row>
      </sheetData>
      <sheetData sheetId="216">
        <row r="418">
          <cell r="D418">
            <v>42095</v>
          </cell>
        </row>
      </sheetData>
      <sheetData sheetId="217">
        <row r="418">
          <cell r="D418">
            <v>41974</v>
          </cell>
        </row>
      </sheetData>
      <sheetData sheetId="218">
        <row r="418">
          <cell r="D418">
            <v>41974</v>
          </cell>
        </row>
      </sheetData>
      <sheetData sheetId="219">
        <row r="418">
          <cell r="D418">
            <v>42095</v>
          </cell>
        </row>
      </sheetData>
      <sheetData sheetId="220">
        <row r="418">
          <cell r="D418">
            <v>42125</v>
          </cell>
        </row>
      </sheetData>
      <sheetData sheetId="221">
        <row r="418">
          <cell r="D418">
            <v>42248</v>
          </cell>
        </row>
      </sheetData>
      <sheetData sheetId="222">
        <row r="418">
          <cell r="D418">
            <v>42095</v>
          </cell>
        </row>
      </sheetData>
      <sheetData sheetId="223">
        <row r="418">
          <cell r="D418">
            <v>42064</v>
          </cell>
        </row>
      </sheetData>
      <sheetData sheetId="224">
        <row r="418">
          <cell r="D418">
            <v>42064</v>
          </cell>
        </row>
      </sheetData>
      <sheetData sheetId="225">
        <row r="418">
          <cell r="D418">
            <v>41944</v>
          </cell>
        </row>
      </sheetData>
      <sheetData sheetId="226">
        <row r="418">
          <cell r="D418">
            <v>42309</v>
          </cell>
        </row>
      </sheetData>
      <sheetData sheetId="227">
        <row r="418">
          <cell r="D418">
            <v>42278</v>
          </cell>
        </row>
      </sheetData>
      <sheetData sheetId="228">
        <row r="418">
          <cell r="D418">
            <v>41974</v>
          </cell>
        </row>
      </sheetData>
      <sheetData sheetId="229">
        <row r="418">
          <cell r="D418">
            <v>42430</v>
          </cell>
        </row>
      </sheetData>
      <sheetData sheetId="230">
        <row r="418">
          <cell r="D418">
            <v>42339</v>
          </cell>
        </row>
      </sheetData>
      <sheetData sheetId="231">
        <row r="418">
          <cell r="D418">
            <v>42186</v>
          </cell>
        </row>
      </sheetData>
      <sheetData sheetId="232">
        <row r="418">
          <cell r="D418">
            <v>42339</v>
          </cell>
        </row>
      </sheetData>
      <sheetData sheetId="233">
        <row r="418">
          <cell r="D418">
            <v>42309</v>
          </cell>
        </row>
      </sheetData>
      <sheetData sheetId="234">
        <row r="418">
          <cell r="D418">
            <v>42278</v>
          </cell>
        </row>
      </sheetData>
      <sheetData sheetId="235">
        <row r="418">
          <cell r="D418">
            <v>42248</v>
          </cell>
        </row>
      </sheetData>
      <sheetData sheetId="236">
        <row r="418">
          <cell r="D418">
            <v>42309</v>
          </cell>
        </row>
      </sheetData>
      <sheetData sheetId="237">
        <row r="418">
          <cell r="D418">
            <v>0</v>
          </cell>
        </row>
      </sheetData>
      <sheetData sheetId="238">
        <row r="461">
          <cell r="F461">
            <v>0</v>
          </cell>
        </row>
      </sheetData>
      <sheetData sheetId="239">
        <row r="461">
          <cell r="F461">
            <v>0</v>
          </cell>
        </row>
      </sheetData>
      <sheetData sheetId="240">
        <row r="461">
          <cell r="F461">
            <v>0</v>
          </cell>
        </row>
      </sheetData>
      <sheetData sheetId="241">
        <row r="461">
          <cell r="F461">
            <v>0</v>
          </cell>
        </row>
      </sheetData>
      <sheetData sheetId="242">
        <row r="461">
          <cell r="F461">
            <v>0</v>
          </cell>
        </row>
      </sheetData>
      <sheetData sheetId="243">
        <row r="461">
          <cell r="F461">
            <v>0</v>
          </cell>
        </row>
      </sheetData>
      <sheetData sheetId="244">
        <row r="461">
          <cell r="F461">
            <v>0</v>
          </cell>
        </row>
      </sheetData>
      <sheetData sheetId="245">
        <row r="461">
          <cell r="F461">
            <v>0</v>
          </cell>
        </row>
      </sheetData>
      <sheetData sheetId="246"/>
      <sheetData sheetId="247"/>
      <sheetData sheetId="248">
        <row r="418">
          <cell r="D418">
            <v>41365</v>
          </cell>
        </row>
      </sheetData>
      <sheetData sheetId="249">
        <row r="461">
          <cell r="F461">
            <v>0</v>
          </cell>
        </row>
      </sheetData>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ow r="52">
          <cell r="R52">
            <v>3.637978807091713E-12</v>
          </cell>
        </row>
      </sheetData>
      <sheetData sheetId="266"/>
      <sheetData sheetId="267">
        <row r="43">
          <cell r="R43">
            <v>0</v>
          </cell>
        </row>
      </sheetData>
      <sheetData sheetId="268">
        <row r="43">
          <cell r="R43">
            <v>0</v>
          </cell>
        </row>
      </sheetData>
      <sheetData sheetId="269">
        <row r="43">
          <cell r="R43">
            <v>-1661.7284400000001</v>
          </cell>
        </row>
      </sheetData>
      <sheetData sheetId="270">
        <row r="43">
          <cell r="R43">
            <v>0</v>
          </cell>
        </row>
      </sheetData>
      <sheetData sheetId="271">
        <row r="43">
          <cell r="R43">
            <v>0</v>
          </cell>
        </row>
      </sheetData>
      <sheetData sheetId="272">
        <row r="43">
          <cell r="R43">
            <v>-11787.135410000001</v>
          </cell>
        </row>
      </sheetData>
      <sheetData sheetId="273">
        <row r="43">
          <cell r="R43">
            <v>-12264.79574</v>
          </cell>
        </row>
      </sheetData>
      <sheetData sheetId="274">
        <row r="43">
          <cell r="R43">
            <v>-1433.94849</v>
          </cell>
        </row>
      </sheetData>
      <sheetData sheetId="275">
        <row r="43">
          <cell r="R43">
            <v>0</v>
          </cell>
        </row>
      </sheetData>
      <sheetData sheetId="276">
        <row r="43">
          <cell r="R43">
            <v>0</v>
          </cell>
        </row>
      </sheetData>
      <sheetData sheetId="277"/>
      <sheetData sheetId="278"/>
      <sheetData sheetId="279">
        <row r="43">
          <cell r="R43">
            <v>0</v>
          </cell>
        </row>
      </sheetData>
      <sheetData sheetId="280">
        <row r="43">
          <cell r="R43">
            <v>-147.90389999999999</v>
          </cell>
        </row>
      </sheetData>
      <sheetData sheetId="281"/>
      <sheetData sheetId="282"/>
      <sheetData sheetId="283">
        <row r="44">
          <cell r="R44">
            <v>3.2246299999999999</v>
          </cell>
        </row>
      </sheetData>
      <sheetData sheetId="284">
        <row r="44">
          <cell r="R44">
            <v>0</v>
          </cell>
        </row>
      </sheetData>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AP r-fwd 2003"/>
      <sheetName val="FA register @ 01-01_USD"/>
      <sheetName val="FA register @ 01-10_RUB"/>
      <sheetName val="FA register @ 01-10_USD"/>
      <sheetName val="Cr 01_Sept_RUB"/>
      <sheetName val="Cr 01- Sept_USD"/>
      <sheetName val="Dr 01_Sept"/>
      <sheetName val="r-f of CIP_Sept"/>
      <sheetName val="Сдаваемые в аренду"/>
      <sheetName val="Арендованные"/>
      <sheetName val="208018"/>
      <sheetName val="Transfer 08-07"/>
    </sheetNames>
    <sheetDataSet>
      <sheetData sheetId="0">
        <row r="18">
          <cell r="J18">
            <v>4028</v>
          </cell>
        </row>
        <row r="40">
          <cell r="H40">
            <v>18636</v>
          </cell>
          <cell r="W40">
            <v>7173.4585499999994</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 Procedures"/>
      <sheetName val="Threshold Table"/>
      <sheetName val="Tickmarks"/>
      <sheetName val="GAAP r-fwd 2003"/>
    </sheetNames>
    <sheetDataSet>
      <sheetData sheetId="0">
        <row r="32">
          <cell r="C32">
            <v>0</v>
          </cell>
        </row>
      </sheetData>
      <sheetData sheetId="1"/>
      <sheetData sheetId="2"/>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dj's booked June 2008"/>
      <sheetName val="Adj's booked Sept 2007"/>
      <sheetName val="Adjustments booked July 2007"/>
      <sheetName val="Adjustments booked Apr_Jun 2007"/>
      <sheetName val="Adj. 3 TranspJune 08"/>
      <sheetName val="Adj.15FA reval"/>
      <sheetName val="Adj. 9"/>
      <sheetName val="Adj.10"/>
      <sheetName val="Adj.13 fin"/>
      <sheetName val="Adj.13"/>
      <sheetName val="Adj01 June 2008"/>
      <sheetName val="Adj.21 vac.res"/>
      <sheetName val="Adj02 June08"/>
      <sheetName val="Adj05 June 08"/>
      <sheetName val="Adj.7 Log.bonus"/>
      <sheetName val="Adj.05July - Sept 2007"/>
      <sheetName val="Adj05 July 2007"/>
      <sheetName val="Adj 07 Aug 06"/>
      <sheetName val="Adj.8 June08"/>
      <sheetName val="кредиты на 311207"/>
      <sheetName val="31.03.08"/>
      <sheetName val="Adj08 Dec 2007"/>
      <sheetName val="Adj08 Sept 2007"/>
      <sheetName val="Adj11 June 2007"/>
      <sheetName val="Adj11 July 2007"/>
      <sheetName val="DIT_RAS_300608"/>
      <sheetName val="RAP_DIT"/>
      <sheetName val="Adj 26"/>
      <sheetName val="Adj 25 DIT"/>
      <sheetName val="pivot Adj.29 June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Navigation "/>
      <sheetName val="Outputs&gt;&gt;"/>
      <sheetName val="Top Sheet"/>
      <sheetName val="P&amp;L Bridge"/>
      <sheetName val="Rolling LfL A"/>
      <sheetName val="Rolling LfL Q"/>
      <sheetName val="Rolling LfL m"/>
      <sheetName val="DB- SC"/>
      <sheetName val="DB- SC HM"/>
      <sheetName val="DB- SC SM"/>
      <sheetName val="DB Funding"/>
      <sheetName val="DB Capex A"/>
      <sheetName val="DB Capex Q"/>
      <sheetName val="DB Capex m "/>
      <sheetName val="Mask Summary"/>
      <sheetName val="Cons Group A"/>
      <sheetName val="Cons Group Q"/>
      <sheetName val="Cons Group m"/>
      <sheetName val="F-Cons Group m"/>
      <sheetName val="V-Cons Group m"/>
      <sheetName val="%-Cons Group m"/>
      <sheetName val="PRO"/>
      <sheetName val="E-Commerce"/>
      <sheetName val="Cons HM m"/>
      <sheetName val="Cons SM m"/>
      <sheetName val="Cons HO"/>
      <sheetName val="HOH m"/>
      <sheetName val="HOS m"/>
      <sheetName val="Cons SC m"/>
      <sheetName val="Cons SCH m"/>
      <sheetName val="Cons SCS m"/>
      <sheetName val="Hyper EBITDA"/>
      <sheetName val="Super EBITDA"/>
      <sheetName val="Calculations&gt;&gt;"/>
      <sheetName val="Retail Hyper Sales-M1"/>
      <sheetName val="Wholesale Hyper Sales-M1"/>
      <sheetName val="Hyper Other Income"/>
      <sheetName val="Hyper PEX"/>
      <sheetName val="Hyper Non PEX"/>
      <sheetName val="Hyper Regional COGS"/>
      <sheetName val="Hyper Inventory"/>
      <sheetName val="Hyper Capex calcs"/>
      <sheetName val="Hyper Store Flags"/>
      <sheetName val="Hyper Rent Calc"/>
      <sheetName val="Hyper Rent NPV calc"/>
      <sheetName val="Retail Super Sales-M1"/>
      <sheetName val="Wholesale Super Sales-M1"/>
      <sheetName val="Super Other Income"/>
      <sheetName val="Super PEX"/>
      <sheetName val="Super Non Pex"/>
      <sheetName val="Super Regional COGS"/>
      <sheetName val="Super Capex Calcs"/>
      <sheetName val="Super Inventory"/>
      <sheetName val="Super Store Flags"/>
      <sheetName val="Super Rent Calc"/>
      <sheetName val="Super Rent NPV calc"/>
      <sheetName val="FIX cost DC existing"/>
      <sheetName val="FIX cost DC new"/>
      <sheetName val="Inputs&gt;&gt;"/>
      <sheetName val="Forecast Inputs&gt;&gt;"/>
      <sheetName val="Cons DC Fcast In"/>
      <sheetName val="SCH m Fcast In"/>
      <sheetName val="SCS m Fcast In"/>
      <sheetName val="Hyper open rent in"/>
      <sheetName val="Hyper not open rent in"/>
      <sheetName val="Hyper Capex Mat stores Fcast in"/>
      <sheetName val="Super open rent in"/>
      <sheetName val="Super not open rent in"/>
      <sheetName val="Super Capex Mat stores Fcast in"/>
      <sheetName val="General Inputs"/>
      <sheetName val="HO &amp; Consol Assumptions"/>
      <sheetName val="Hyper Masks"/>
      <sheetName val="Retail Hyper Sales-M1 In"/>
      <sheetName val="Wholesale Hyper Sales-M1 In"/>
      <sheetName val="Hyper Other Income In"/>
      <sheetName val="Hyper PEX In"/>
      <sheetName val="Hyper Non PEX In"/>
      <sheetName val="Super Masks"/>
      <sheetName val="Retail Super Sales-M1 In"/>
      <sheetName val="Wholesale Super Sales-M1 In"/>
      <sheetName val="Super Other Income In"/>
      <sheetName val="Super PEX In"/>
      <sheetName val="Super Non PEX In"/>
      <sheetName val="Hyper Capex Fcast In"/>
      <sheetName val="Super Capex Fcast In"/>
      <sheetName val="DC Capex Fcast In"/>
      <sheetName val="Other Capex (HM &amp;SM)"/>
      <sheetName val="Historic Inputs &gt;&gt;"/>
      <sheetName val="Fin Stmts Hist In"/>
      <sheetName val="PRO In"/>
      <sheetName val="E-Commerce In"/>
      <sheetName val="Cons DC Hist In"/>
      <sheetName val="SCH m Hist In"/>
      <sheetName val="SCS m Hist In"/>
      <sheetName val="HO &amp; Group Hist In"/>
      <sheetName val="HO Hist P&amp;L In"/>
      <sheetName val="Hyper Hist Store In"/>
      <sheetName val="Hyper Hist Panel In"/>
      <sheetName val="Super Hist Store In"/>
      <sheetName val="Super Hist Panel In"/>
      <sheetName val="Super Capex - Hist In"/>
      <sheetName val="Hyper Capex - Hist In"/>
      <sheetName val="DC Capex - Hist In"/>
      <sheetName val="DC Capex calcs"/>
      <sheetName val="Other Calcs&gt;&gt;"/>
      <sheetName val="Funding Assumptions"/>
      <sheetName val="Funding Calc"/>
      <sheetName val="Vac Obligation"/>
      <sheetName val="Stock Provision"/>
      <sheetName val="Fleet Lease"/>
      <sheetName val="Land Bank"/>
      <sheetName val="Error Checks"/>
      <sheetName val="Top Sheet Check Totals"/>
      <sheetName val="Model Settings&gt;&gt;"/>
      <sheetName val="Enabling Macros..."/>
      <sheetName val="Model Settings"/>
      <sheetName val="Assumptions"/>
      <sheetName val="Template (Hide) &gt;&gt;"/>
      <sheetName val="BMS1"/>
      <sheetName val="User log"/>
      <sheetName val="Version Control"/>
      <sheetName val="Лист1"/>
    </sheetNames>
    <sheetDataSet>
      <sheetData sheetId="0"/>
      <sheetData sheetId="1"/>
      <sheetData sheetId="2"/>
      <sheetData sheetId="3"/>
      <sheetData sheetId="4">
        <row r="21">
          <cell r="G21">
            <v>27685.227333817231</v>
          </cell>
        </row>
      </sheetData>
      <sheetData sheetId="5"/>
      <sheetData sheetId="6">
        <row r="161">
          <cell r="M161">
            <v>-2.9749239462429578E-2</v>
          </cell>
        </row>
      </sheetData>
      <sheetData sheetId="7">
        <row r="7">
          <cell r="K7">
            <v>42736</v>
          </cell>
        </row>
      </sheetData>
      <sheetData sheetId="8">
        <row r="21">
          <cell r="K21">
            <v>21890196.347750001</v>
          </cell>
        </row>
      </sheetData>
      <sheetData sheetId="9"/>
      <sheetData sheetId="10"/>
      <sheetData sheetId="11"/>
      <sheetData sheetId="12">
        <row r="43">
          <cell r="N43">
            <v>-91810227.552709952</v>
          </cell>
        </row>
      </sheetData>
      <sheetData sheetId="13"/>
      <sheetData sheetId="14"/>
      <sheetData sheetId="15"/>
      <sheetData sheetId="16"/>
      <sheetData sheetId="17">
        <row r="20">
          <cell r="K20">
            <v>345049599.55704999</v>
          </cell>
        </row>
      </sheetData>
      <sheetData sheetId="18">
        <row r="20">
          <cell r="K20">
            <v>75597681.856600001</v>
          </cell>
        </row>
      </sheetData>
      <sheetData sheetId="19">
        <row r="20">
          <cell r="T20">
            <v>27794549.88453</v>
          </cell>
        </row>
      </sheetData>
      <sheetData sheetId="20"/>
      <sheetData sheetId="21"/>
      <sheetData sheetId="22"/>
      <sheetData sheetId="23"/>
      <sheetData sheetId="24"/>
      <sheetData sheetId="25">
        <row r="20">
          <cell r="K20">
            <v>21890196.347750001</v>
          </cell>
        </row>
      </sheetData>
      <sheetData sheetId="26">
        <row r="20">
          <cell r="K20">
            <v>1222006.5802070312</v>
          </cell>
        </row>
      </sheetData>
      <sheetData sheetId="27"/>
      <sheetData sheetId="28">
        <row r="23">
          <cell r="CG23">
            <v>-37898.811468750006</v>
          </cell>
        </row>
      </sheetData>
      <sheetData sheetId="29">
        <row r="23">
          <cell r="CG23">
            <v>-2809.4111865234372</v>
          </cell>
        </row>
      </sheetData>
      <sheetData sheetId="30">
        <row r="42">
          <cell r="K42">
            <v>456284.59738000005</v>
          </cell>
        </row>
      </sheetData>
      <sheetData sheetId="31">
        <row r="32">
          <cell r="CG32">
            <v>0</v>
          </cell>
        </row>
      </sheetData>
      <sheetData sheetId="32">
        <row r="32">
          <cell r="CG32">
            <v>0</v>
          </cell>
        </row>
      </sheetData>
      <sheetData sheetId="33">
        <row r="20">
          <cell r="AF20">
            <v>28369220.760157857</v>
          </cell>
        </row>
      </sheetData>
      <sheetData sheetId="34">
        <row r="72">
          <cell r="CG72">
            <v>11544682.43920459</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156">
          <cell r="K156" t="str">
            <v>FY17</v>
          </cell>
          <cell r="L156" t="str">
            <v>FY17</v>
          </cell>
          <cell r="M156" t="str">
            <v>FY17</v>
          </cell>
          <cell r="N156" t="str">
            <v>FY17</v>
          </cell>
          <cell r="O156" t="str">
            <v>FY18</v>
          </cell>
          <cell r="P156" t="str">
            <v>FY18</v>
          </cell>
          <cell r="Q156" t="str">
            <v>FY18</v>
          </cell>
          <cell r="R156" t="str">
            <v>FY18</v>
          </cell>
          <cell r="S156" t="str">
            <v>FY19</v>
          </cell>
          <cell r="T156" t="str">
            <v>FY19</v>
          </cell>
          <cell r="U156" t="str">
            <v>FY19</v>
          </cell>
          <cell r="V156" t="str">
            <v>FY19</v>
          </cell>
          <cell r="W156" t="str">
            <v>FY20</v>
          </cell>
          <cell r="X156" t="str">
            <v>FY20</v>
          </cell>
          <cell r="Y156" t="str">
            <v>FY20</v>
          </cell>
          <cell r="Z156" t="str">
            <v>FY20</v>
          </cell>
          <cell r="AA156" t="str">
            <v>FY21</v>
          </cell>
          <cell r="AB156" t="str">
            <v>FY21</v>
          </cell>
          <cell r="AC156" t="str">
            <v>FY21</v>
          </cell>
          <cell r="AD156" t="str">
            <v>FY21</v>
          </cell>
          <cell r="AE156" t="str">
            <v>FY22</v>
          </cell>
          <cell r="AF156" t="str">
            <v>FY22</v>
          </cell>
          <cell r="AG156" t="str">
            <v>FY22</v>
          </cell>
          <cell r="AH156" t="str">
            <v>FY22</v>
          </cell>
          <cell r="AI156" t="str">
            <v>FY22</v>
          </cell>
          <cell r="AJ156" t="str">
            <v>FY22</v>
          </cell>
          <cell r="AK156" t="str">
            <v>FY22</v>
          </cell>
          <cell r="AL156" t="str">
            <v>FY22</v>
          </cell>
          <cell r="AM156" t="str">
            <v>FY22</v>
          </cell>
          <cell r="AN156" t="str">
            <v>FY22</v>
          </cell>
          <cell r="AO156" t="str">
            <v>FY22</v>
          </cell>
          <cell r="AP156" t="str">
            <v>FY22</v>
          </cell>
          <cell r="AQ156" t="str">
            <v>FY22</v>
          </cell>
          <cell r="AR156" t="str">
            <v>FY22</v>
          </cell>
          <cell r="AS156" t="str">
            <v>FY22</v>
          </cell>
          <cell r="AT156" t="str">
            <v>FY22</v>
          </cell>
          <cell r="AU156" t="str">
            <v>FY22</v>
          </cell>
          <cell r="AV156" t="str">
            <v>FY22</v>
          </cell>
          <cell r="AW156" t="str">
            <v>FY22</v>
          </cell>
          <cell r="AX156" t="str">
            <v>FY22</v>
          </cell>
          <cell r="AY156" t="str">
            <v>FY22</v>
          </cell>
          <cell r="AZ156" t="str">
            <v>FY22</v>
          </cell>
          <cell r="BA156" t="str">
            <v>FY22</v>
          </cell>
          <cell r="BB156" t="str">
            <v>FY22</v>
          </cell>
          <cell r="BC156" t="str">
            <v>FY22</v>
          </cell>
          <cell r="BD156" t="str">
            <v>FY22</v>
          </cell>
          <cell r="BE156" t="str">
            <v>FY22</v>
          </cell>
          <cell r="BF156" t="str">
            <v>FY22</v>
          </cell>
          <cell r="BG156" t="str">
            <v>FY22</v>
          </cell>
          <cell r="BH156" t="str">
            <v>FY22</v>
          </cell>
          <cell r="BI156" t="str">
            <v>FY22</v>
          </cell>
          <cell r="BJ156" t="str">
            <v>FY22</v>
          </cell>
          <cell r="BK156" t="str">
            <v>FY22</v>
          </cell>
          <cell r="BL156" t="str">
            <v>FY22</v>
          </cell>
          <cell r="BM156" t="str">
            <v>FY22</v>
          </cell>
          <cell r="BN156" t="str">
            <v>FY22</v>
          </cell>
          <cell r="BO156" t="str">
            <v>FY22</v>
          </cell>
          <cell r="BP156" t="str">
            <v>FY22</v>
          </cell>
          <cell r="BQ156" t="str">
            <v>FY22</v>
          </cell>
          <cell r="BR156" t="str">
            <v>FY22</v>
          </cell>
          <cell r="BS156" t="str">
            <v>FY22</v>
          </cell>
          <cell r="BT156" t="str">
            <v>FY22</v>
          </cell>
          <cell r="BU156" t="str">
            <v>FY22</v>
          </cell>
          <cell r="BV156" t="str">
            <v>FY22</v>
          </cell>
          <cell r="BW156" t="str">
            <v>FY22</v>
          </cell>
          <cell r="BX156" t="str">
            <v>FY22</v>
          </cell>
          <cell r="BY156" t="str">
            <v>FY22</v>
          </cell>
          <cell r="BZ156" t="str">
            <v>FY22</v>
          </cell>
          <cell r="CA156" t="str">
            <v>FY22</v>
          </cell>
          <cell r="CB156" t="str">
            <v>FY22</v>
          </cell>
          <cell r="CC156" t="str">
            <v>FY22</v>
          </cell>
          <cell r="CD156" t="str">
            <v>FY22</v>
          </cell>
          <cell r="CE156" t="str">
            <v>FY22</v>
          </cell>
          <cell r="CF156" t="str">
            <v>FY22</v>
          </cell>
          <cell r="CG156" t="str">
            <v>FY22</v>
          </cell>
          <cell r="CH156" t="str">
            <v>FY22</v>
          </cell>
          <cell r="CI156" t="str">
            <v>FY22</v>
          </cell>
          <cell r="CJ156" t="str">
            <v>FY22</v>
          </cell>
          <cell r="CK156" t="str">
            <v>FY22</v>
          </cell>
          <cell r="CL156" t="str">
            <v>FY22</v>
          </cell>
          <cell r="CM156" t="str">
            <v>FY22</v>
          </cell>
          <cell r="CN156" t="str">
            <v>FY22</v>
          </cell>
          <cell r="CO156" t="str">
            <v>FY22</v>
          </cell>
          <cell r="CP156" t="str">
            <v>FY22</v>
          </cell>
          <cell r="CQ156" t="str">
            <v>FY22</v>
          </cell>
          <cell r="CR156" t="str">
            <v>FY22</v>
          </cell>
          <cell r="CS156" t="str">
            <v>FY22</v>
          </cell>
          <cell r="CT156" t="str">
            <v>FY22</v>
          </cell>
          <cell r="CU156" t="str">
            <v>FY22</v>
          </cell>
          <cell r="CV156" t="str">
            <v>FY22</v>
          </cell>
          <cell r="CW156" t="str">
            <v>FY22</v>
          </cell>
          <cell r="CX156" t="str">
            <v>FY22</v>
          </cell>
          <cell r="CY156" t="str">
            <v>FY22</v>
          </cell>
          <cell r="CZ156" t="str">
            <v>FY22</v>
          </cell>
          <cell r="DA156" t="str">
            <v>FY22</v>
          </cell>
          <cell r="DB156" t="str">
            <v>FY22</v>
          </cell>
          <cell r="DC156" t="str">
            <v>FY22</v>
          </cell>
          <cell r="DD156" t="str">
            <v>FY22</v>
          </cell>
          <cell r="DE156" t="str">
            <v>FY22</v>
          </cell>
          <cell r="DF156" t="str">
            <v>FY22</v>
          </cell>
          <cell r="DG156" t="str">
            <v>FY22</v>
          </cell>
          <cell r="DH156" t="str">
            <v>FY22</v>
          </cell>
          <cell r="DI156" t="str">
            <v>FY22</v>
          </cell>
          <cell r="DJ156" t="str">
            <v>FY22</v>
          </cell>
          <cell r="DK156" t="str">
            <v>FY22</v>
          </cell>
          <cell r="DL156" t="str">
            <v>FY22</v>
          </cell>
          <cell r="DM156" t="str">
            <v>FY22</v>
          </cell>
          <cell r="DN156" t="str">
            <v>FY22</v>
          </cell>
          <cell r="DO156" t="str">
            <v>FY22</v>
          </cell>
          <cell r="DP156" t="str">
            <v>FY22</v>
          </cell>
          <cell r="DQ156" t="str">
            <v>FY22</v>
          </cell>
          <cell r="DR156" t="str">
            <v>FY22</v>
          </cell>
          <cell r="DS156" t="str">
            <v>FY22</v>
          </cell>
          <cell r="DT156" t="str">
            <v>FY22</v>
          </cell>
          <cell r="DU156" t="str">
            <v>FY22</v>
          </cell>
          <cell r="DV156" t="str">
            <v>FY22</v>
          </cell>
          <cell r="DW156" t="str">
            <v>FY22</v>
          </cell>
          <cell r="DX156" t="str">
            <v>FY22</v>
          </cell>
          <cell r="DY156" t="str">
            <v>FY22</v>
          </cell>
          <cell r="DZ156" t="str">
            <v>FY22</v>
          </cell>
          <cell r="EA156" t="str">
            <v>FY22</v>
          </cell>
          <cell r="EB156" t="str">
            <v>FY22</v>
          </cell>
          <cell r="EC156" t="str">
            <v>FY22</v>
          </cell>
          <cell r="ED156" t="str">
            <v>FY22</v>
          </cell>
          <cell r="EE156" t="str">
            <v>FY22</v>
          </cell>
          <cell r="EF156" t="str">
            <v>FY22</v>
          </cell>
          <cell r="EG156" t="str">
            <v>FY22</v>
          </cell>
          <cell r="EH156" t="str">
            <v>FY22</v>
          </cell>
          <cell r="EI156" t="str">
            <v>FY22</v>
          </cell>
          <cell r="EJ156" t="str">
            <v>FY22</v>
          </cell>
          <cell r="EK156" t="str">
            <v>FY22</v>
          </cell>
          <cell r="EL156" t="str">
            <v>FY22</v>
          </cell>
          <cell r="EM156" t="str">
            <v>FY22</v>
          </cell>
          <cell r="EN156" t="str">
            <v>FY22</v>
          </cell>
          <cell r="EO156" t="str">
            <v>FY22</v>
          </cell>
          <cell r="EP156" t="str">
            <v>FY22</v>
          </cell>
          <cell r="EQ156" t="str">
            <v>FY22</v>
          </cell>
          <cell r="ER156" t="str">
            <v>FY22</v>
          </cell>
          <cell r="ES156" t="str">
            <v>FY22</v>
          </cell>
          <cell r="ET156" t="str">
            <v>FY22</v>
          </cell>
          <cell r="EU156" t="str">
            <v>FY22</v>
          </cell>
          <cell r="EV156" t="str">
            <v>FY22</v>
          </cell>
          <cell r="EW156" t="str">
            <v>FY22</v>
          </cell>
          <cell r="EX156" t="str">
            <v>FY22</v>
          </cell>
          <cell r="EY156" t="str">
            <v>FY22</v>
          </cell>
          <cell r="EZ156" t="str">
            <v>FY22</v>
          </cell>
          <cell r="FA156" t="str">
            <v>FY22</v>
          </cell>
          <cell r="FB156" t="str">
            <v>FY22</v>
          </cell>
          <cell r="FC156" t="str">
            <v>FY22</v>
          </cell>
          <cell r="FD156" t="str">
            <v>FY22</v>
          </cell>
          <cell r="FE156" t="str">
            <v>FY22</v>
          </cell>
          <cell r="FF156" t="str">
            <v>FY22</v>
          </cell>
          <cell r="FG156" t="str">
            <v>FY22</v>
          </cell>
          <cell r="FH156" t="str">
            <v>FY22</v>
          </cell>
          <cell r="FI156" t="str">
            <v>FY22</v>
          </cell>
          <cell r="FJ156" t="str">
            <v>FY22</v>
          </cell>
          <cell r="FK156" t="str">
            <v>FY22</v>
          </cell>
          <cell r="FL156" t="str">
            <v>FY22</v>
          </cell>
          <cell r="FM156" t="str">
            <v>FY22</v>
          </cell>
          <cell r="FN156" t="str">
            <v>FY22</v>
          </cell>
          <cell r="FO156" t="str">
            <v>FY22</v>
          </cell>
          <cell r="FP156" t="str">
            <v>FY22</v>
          </cell>
          <cell r="FQ156" t="str">
            <v>FY22</v>
          </cell>
          <cell r="FR156" t="str">
            <v>FY22</v>
          </cell>
          <cell r="FS156" t="str">
            <v>FY22</v>
          </cell>
          <cell r="FT156" t="str">
            <v>FY22</v>
          </cell>
          <cell r="FU156" t="str">
            <v>FY22</v>
          </cell>
          <cell r="FV156" t="str">
            <v>FY22</v>
          </cell>
          <cell r="FW156" t="str">
            <v>FY22</v>
          </cell>
          <cell r="FX156" t="str">
            <v>FY22</v>
          </cell>
          <cell r="FY156" t="str">
            <v>FY22</v>
          </cell>
          <cell r="FZ156" t="str">
            <v>FY22</v>
          </cell>
          <cell r="GA156" t="str">
            <v>FY22</v>
          </cell>
          <cell r="GB156" t="str">
            <v>FY22</v>
          </cell>
          <cell r="GC156" t="str">
            <v>FY22</v>
          </cell>
          <cell r="GD156" t="str">
            <v>FY22</v>
          </cell>
          <cell r="GE156" t="str">
            <v>FY22</v>
          </cell>
          <cell r="GF156" t="str">
            <v>FY22</v>
          </cell>
          <cell r="GG156" t="str">
            <v>FY22</v>
          </cell>
          <cell r="GH156" t="str">
            <v>FY22</v>
          </cell>
          <cell r="GI156" t="str">
            <v>FY22</v>
          </cell>
          <cell r="GJ156" t="str">
            <v>FY22</v>
          </cell>
          <cell r="GK156" t="str">
            <v>FY22</v>
          </cell>
          <cell r="GL156" t="str">
            <v>FY22</v>
          </cell>
          <cell r="GM156" t="str">
            <v>FY22</v>
          </cell>
          <cell r="GN156" t="str">
            <v>FY22</v>
          </cell>
          <cell r="GO156" t="str">
            <v>FY22</v>
          </cell>
          <cell r="GP156" t="str">
            <v>FY22</v>
          </cell>
          <cell r="GQ156" t="str">
            <v>FY22</v>
          </cell>
          <cell r="GR156" t="str">
            <v>FY22</v>
          </cell>
          <cell r="GS156" t="str">
            <v>FY22</v>
          </cell>
          <cell r="GT156" t="str">
            <v>FY22</v>
          </cell>
          <cell r="GU156" t="str">
            <v>FY22</v>
          </cell>
          <cell r="GV156" t="str">
            <v>FY22</v>
          </cell>
          <cell r="GW156" t="str">
            <v>FY22</v>
          </cell>
          <cell r="GX156" t="str">
            <v>FY22</v>
          </cell>
          <cell r="GY156" t="str">
            <v>FY22</v>
          </cell>
          <cell r="GZ156" t="str">
            <v>FY22</v>
          </cell>
          <cell r="HA156" t="str">
            <v>FY22</v>
          </cell>
          <cell r="HB156" t="str">
            <v>FY22</v>
          </cell>
          <cell r="HC156" t="str">
            <v>FY22</v>
          </cell>
          <cell r="HD156" t="str">
            <v>FY22</v>
          </cell>
          <cell r="HE156" t="str">
            <v>FY22</v>
          </cell>
          <cell r="HF156" t="str">
            <v>FY22</v>
          </cell>
          <cell r="HG156" t="str">
            <v>FY22</v>
          </cell>
          <cell r="HH156" t="str">
            <v>FY22</v>
          </cell>
          <cell r="HI156" t="str">
            <v>FY22</v>
          </cell>
          <cell r="HJ156" t="str">
            <v>FY22</v>
          </cell>
          <cell r="HK156" t="str">
            <v>FY22</v>
          </cell>
          <cell r="HL156" t="str">
            <v>FY22</v>
          </cell>
          <cell r="HM156" t="str">
            <v>FY22</v>
          </cell>
          <cell r="HN156" t="str">
            <v>FY22</v>
          </cell>
          <cell r="HO156" t="str">
            <v>FY22</v>
          </cell>
          <cell r="HP156" t="str">
            <v>FY22</v>
          </cell>
          <cell r="HQ156" t="str">
            <v>FY22</v>
          </cell>
          <cell r="HR156" t="str">
            <v>FY22</v>
          </cell>
          <cell r="HS156" t="str">
            <v>FY22</v>
          </cell>
          <cell r="HT156" t="str">
            <v>FY22</v>
          </cell>
          <cell r="HU156" t="str">
            <v>FY22</v>
          </cell>
          <cell r="HV156" t="str">
            <v>FY22</v>
          </cell>
          <cell r="HW156" t="str">
            <v>FY22</v>
          </cell>
          <cell r="HX156" t="str">
            <v>FY22</v>
          </cell>
          <cell r="HY156" t="str">
            <v>FY22</v>
          </cell>
          <cell r="HZ156" t="str">
            <v>FY22</v>
          </cell>
          <cell r="IA156" t="str">
            <v>FY22</v>
          </cell>
          <cell r="IB156" t="str">
            <v>FY22</v>
          </cell>
          <cell r="IC156" t="str">
            <v>FY22</v>
          </cell>
          <cell r="ID156" t="str">
            <v>FY22</v>
          </cell>
          <cell r="IE156" t="str">
            <v>FY22</v>
          </cell>
          <cell r="IF156" t="str">
            <v>FY22</v>
          </cell>
          <cell r="IG156" t="str">
            <v>FY22</v>
          </cell>
          <cell r="IH156" t="str">
            <v>FY22</v>
          </cell>
          <cell r="II156" t="str">
            <v>FY22</v>
          </cell>
          <cell r="IJ156" t="str">
            <v>FY22</v>
          </cell>
          <cell r="IK156" t="str">
            <v>FY22</v>
          </cell>
          <cell r="IL156" t="str">
            <v>FY22</v>
          </cell>
          <cell r="IM156" t="str">
            <v>FY22</v>
          </cell>
          <cell r="IN156" t="str">
            <v>FY22</v>
          </cell>
          <cell r="IO156" t="str">
            <v>FY22</v>
          </cell>
          <cell r="IP156" t="str">
            <v>FY22</v>
          </cell>
          <cell r="IQ156" t="str">
            <v>FY22</v>
          </cell>
          <cell r="IR156" t="str">
            <v>FY22</v>
          </cell>
          <cell r="IS156" t="str">
            <v>FY22</v>
          </cell>
          <cell r="IT156" t="str">
            <v>FY22</v>
          </cell>
          <cell r="IU156" t="str">
            <v>FY22</v>
          </cell>
        </row>
        <row r="157">
          <cell r="K157">
            <v>42736</v>
          </cell>
          <cell r="L157">
            <v>42826</v>
          </cell>
          <cell r="M157">
            <v>42917</v>
          </cell>
          <cell r="N157">
            <v>43009</v>
          </cell>
          <cell r="O157">
            <v>43101</v>
          </cell>
          <cell r="P157">
            <v>43191</v>
          </cell>
          <cell r="Q157">
            <v>43282</v>
          </cell>
          <cell r="R157">
            <v>43374</v>
          </cell>
          <cell r="S157">
            <v>43466</v>
          </cell>
          <cell r="T157">
            <v>43556</v>
          </cell>
          <cell r="U157">
            <v>43647</v>
          </cell>
          <cell r="V157">
            <v>43739</v>
          </cell>
          <cell r="W157">
            <v>43831</v>
          </cell>
          <cell r="X157">
            <v>43922</v>
          </cell>
          <cell r="Y157">
            <v>44013</v>
          </cell>
          <cell r="Z157">
            <v>44105</v>
          </cell>
          <cell r="AA157">
            <v>44197</v>
          </cell>
          <cell r="AB157">
            <v>44287</v>
          </cell>
          <cell r="AC157">
            <v>44378</v>
          </cell>
          <cell r="AD157">
            <v>44470</v>
          </cell>
          <cell r="AE157">
            <v>44562</v>
          </cell>
          <cell r="AF157">
            <v>44652</v>
          </cell>
          <cell r="AG157">
            <v>44743</v>
          </cell>
          <cell r="AH157">
            <v>44835</v>
          </cell>
          <cell r="AI157">
            <v>44835</v>
          </cell>
          <cell r="AJ157">
            <v>44835</v>
          </cell>
          <cell r="AK157">
            <v>44835</v>
          </cell>
          <cell r="AL157">
            <v>44835</v>
          </cell>
          <cell r="AM157">
            <v>44835</v>
          </cell>
          <cell r="AN157">
            <v>44835</v>
          </cell>
          <cell r="AO157">
            <v>44835</v>
          </cell>
          <cell r="AP157">
            <v>44835</v>
          </cell>
          <cell r="AQ157">
            <v>44835</v>
          </cell>
          <cell r="AR157">
            <v>44835</v>
          </cell>
          <cell r="AS157">
            <v>44835</v>
          </cell>
          <cell r="AT157">
            <v>44835</v>
          </cell>
          <cell r="AU157">
            <v>44835</v>
          </cell>
          <cell r="AV157">
            <v>44835</v>
          </cell>
          <cell r="AW157">
            <v>44835</v>
          </cell>
          <cell r="AX157">
            <v>44835</v>
          </cell>
          <cell r="AY157">
            <v>44835</v>
          </cell>
          <cell r="AZ157">
            <v>44835</v>
          </cell>
          <cell r="BA157">
            <v>44835</v>
          </cell>
          <cell r="BB157">
            <v>44835</v>
          </cell>
          <cell r="BC157">
            <v>44835</v>
          </cell>
          <cell r="BD157">
            <v>44835</v>
          </cell>
          <cell r="BE157">
            <v>44835</v>
          </cell>
          <cell r="BF157">
            <v>44835</v>
          </cell>
          <cell r="BG157">
            <v>44835</v>
          </cell>
          <cell r="BH157">
            <v>44835</v>
          </cell>
          <cell r="BI157">
            <v>44835</v>
          </cell>
          <cell r="BJ157">
            <v>44835</v>
          </cell>
          <cell r="BK157">
            <v>44835</v>
          </cell>
          <cell r="BL157">
            <v>44835</v>
          </cell>
          <cell r="BM157">
            <v>44835</v>
          </cell>
          <cell r="BN157">
            <v>44835</v>
          </cell>
          <cell r="BO157">
            <v>44835</v>
          </cell>
          <cell r="BP157">
            <v>44835</v>
          </cell>
          <cell r="BQ157">
            <v>44835</v>
          </cell>
          <cell r="BR157">
            <v>44835</v>
          </cell>
          <cell r="BS157">
            <v>44835</v>
          </cell>
          <cell r="BT157">
            <v>44835</v>
          </cell>
          <cell r="BU157">
            <v>44835</v>
          </cell>
          <cell r="BV157">
            <v>44835</v>
          </cell>
          <cell r="BW157">
            <v>44835</v>
          </cell>
          <cell r="BX157">
            <v>44835</v>
          </cell>
          <cell r="BY157">
            <v>44835</v>
          </cell>
          <cell r="BZ157">
            <v>44835</v>
          </cell>
          <cell r="CA157">
            <v>44835</v>
          </cell>
          <cell r="CB157">
            <v>44835</v>
          </cell>
          <cell r="CC157">
            <v>44835</v>
          </cell>
          <cell r="CD157">
            <v>44835</v>
          </cell>
          <cell r="CE157">
            <v>44835</v>
          </cell>
          <cell r="CF157">
            <v>44835</v>
          </cell>
          <cell r="CG157">
            <v>44835</v>
          </cell>
          <cell r="CH157">
            <v>44835</v>
          </cell>
          <cell r="CI157">
            <v>44835</v>
          </cell>
          <cell r="CJ157">
            <v>44835</v>
          </cell>
          <cell r="CK157">
            <v>44835</v>
          </cell>
          <cell r="CL157">
            <v>44835</v>
          </cell>
          <cell r="CM157">
            <v>44835</v>
          </cell>
          <cell r="CN157">
            <v>44835</v>
          </cell>
          <cell r="CO157">
            <v>44835</v>
          </cell>
          <cell r="CP157">
            <v>44835</v>
          </cell>
          <cell r="CQ157">
            <v>44835</v>
          </cell>
          <cell r="CR157">
            <v>44835</v>
          </cell>
          <cell r="CS157">
            <v>44835</v>
          </cell>
          <cell r="CT157">
            <v>44835</v>
          </cell>
          <cell r="CU157">
            <v>44835</v>
          </cell>
          <cell r="CV157">
            <v>44835</v>
          </cell>
          <cell r="CW157">
            <v>44835</v>
          </cell>
          <cell r="CX157">
            <v>44835</v>
          </cell>
          <cell r="CY157">
            <v>44835</v>
          </cell>
          <cell r="CZ157">
            <v>44835</v>
          </cell>
          <cell r="DA157">
            <v>44835</v>
          </cell>
          <cell r="DB157">
            <v>44835</v>
          </cell>
          <cell r="DC157">
            <v>44835</v>
          </cell>
          <cell r="DD157">
            <v>44835</v>
          </cell>
          <cell r="DE157">
            <v>44835</v>
          </cell>
          <cell r="DF157">
            <v>44835</v>
          </cell>
          <cell r="DG157">
            <v>44835</v>
          </cell>
          <cell r="DH157">
            <v>44835</v>
          </cell>
          <cell r="DI157">
            <v>44835</v>
          </cell>
          <cell r="DJ157">
            <v>44835</v>
          </cell>
          <cell r="DK157">
            <v>44835</v>
          </cell>
          <cell r="DL157">
            <v>44835</v>
          </cell>
          <cell r="DM157">
            <v>44835</v>
          </cell>
          <cell r="DN157">
            <v>44835</v>
          </cell>
          <cell r="DO157">
            <v>44835</v>
          </cell>
          <cell r="DP157">
            <v>44835</v>
          </cell>
          <cell r="DQ157">
            <v>44835</v>
          </cell>
          <cell r="DR157">
            <v>44835</v>
          </cell>
          <cell r="DS157">
            <v>44835</v>
          </cell>
          <cell r="DT157">
            <v>44835</v>
          </cell>
          <cell r="DU157">
            <v>44835</v>
          </cell>
          <cell r="DV157">
            <v>44835</v>
          </cell>
          <cell r="DW157">
            <v>44835</v>
          </cell>
          <cell r="DX157">
            <v>44835</v>
          </cell>
          <cell r="DY157">
            <v>44835</v>
          </cell>
          <cell r="DZ157">
            <v>44835</v>
          </cell>
          <cell r="EA157">
            <v>44835</v>
          </cell>
          <cell r="EB157">
            <v>44835</v>
          </cell>
          <cell r="EC157">
            <v>44835</v>
          </cell>
          <cell r="ED157">
            <v>44835</v>
          </cell>
          <cell r="EE157">
            <v>44835</v>
          </cell>
          <cell r="EF157">
            <v>44835</v>
          </cell>
          <cell r="EG157">
            <v>44835</v>
          </cell>
          <cell r="EH157">
            <v>44835</v>
          </cell>
          <cell r="EI157">
            <v>44835</v>
          </cell>
          <cell r="EJ157">
            <v>44835</v>
          </cell>
          <cell r="EK157">
            <v>44835</v>
          </cell>
          <cell r="EL157">
            <v>44835</v>
          </cell>
          <cell r="EM157">
            <v>44835</v>
          </cell>
          <cell r="EN157">
            <v>44835</v>
          </cell>
          <cell r="EO157">
            <v>44835</v>
          </cell>
          <cell r="EP157">
            <v>44835</v>
          </cell>
          <cell r="EQ157">
            <v>44835</v>
          </cell>
          <cell r="ER157">
            <v>44835</v>
          </cell>
          <cell r="ES157">
            <v>44835</v>
          </cell>
          <cell r="ET157">
            <v>44835</v>
          </cell>
          <cell r="EU157">
            <v>44835</v>
          </cell>
          <cell r="EV157">
            <v>44835</v>
          </cell>
          <cell r="EW157">
            <v>44835</v>
          </cell>
          <cell r="EX157">
            <v>44835</v>
          </cell>
          <cell r="EY157">
            <v>44835</v>
          </cell>
          <cell r="EZ157">
            <v>44835</v>
          </cell>
          <cell r="FA157">
            <v>44835</v>
          </cell>
          <cell r="FB157">
            <v>44835</v>
          </cell>
          <cell r="FC157">
            <v>44835</v>
          </cell>
          <cell r="FD157">
            <v>44835</v>
          </cell>
          <cell r="FE157">
            <v>44835</v>
          </cell>
          <cell r="FF157">
            <v>44835</v>
          </cell>
          <cell r="FG157">
            <v>44835</v>
          </cell>
          <cell r="FH157">
            <v>44835</v>
          </cell>
          <cell r="FI157">
            <v>44835</v>
          </cell>
          <cell r="FJ157">
            <v>44835</v>
          </cell>
          <cell r="FK157">
            <v>44835</v>
          </cell>
          <cell r="FL157">
            <v>44835</v>
          </cell>
          <cell r="FM157">
            <v>44835</v>
          </cell>
          <cell r="FN157">
            <v>44835</v>
          </cell>
          <cell r="FO157">
            <v>44835</v>
          </cell>
          <cell r="FP157">
            <v>44835</v>
          </cell>
          <cell r="FQ157">
            <v>44835</v>
          </cell>
          <cell r="FR157">
            <v>44835</v>
          </cell>
          <cell r="FS157">
            <v>44835</v>
          </cell>
          <cell r="FT157">
            <v>44835</v>
          </cell>
          <cell r="FU157">
            <v>44835</v>
          </cell>
          <cell r="FV157">
            <v>44835</v>
          </cell>
          <cell r="FW157">
            <v>44835</v>
          </cell>
          <cell r="FX157">
            <v>44835</v>
          </cell>
          <cell r="FY157">
            <v>44835</v>
          </cell>
          <cell r="FZ157">
            <v>44835</v>
          </cell>
          <cell r="GA157">
            <v>44835</v>
          </cell>
          <cell r="GB157">
            <v>44835</v>
          </cell>
          <cell r="GC157">
            <v>44835</v>
          </cell>
          <cell r="GD157">
            <v>44835</v>
          </cell>
          <cell r="GE157">
            <v>44835</v>
          </cell>
          <cell r="GF157">
            <v>44835</v>
          </cell>
          <cell r="GG157">
            <v>44835</v>
          </cell>
          <cell r="GH157">
            <v>44835</v>
          </cell>
          <cell r="GI157">
            <v>44835</v>
          </cell>
          <cell r="GJ157">
            <v>44835</v>
          </cell>
          <cell r="GK157">
            <v>44835</v>
          </cell>
          <cell r="GL157">
            <v>44835</v>
          </cell>
          <cell r="GM157">
            <v>44835</v>
          </cell>
          <cell r="GN157">
            <v>44835</v>
          </cell>
          <cell r="GO157">
            <v>44835</v>
          </cell>
          <cell r="GP157">
            <v>44835</v>
          </cell>
          <cell r="GQ157">
            <v>44835</v>
          </cell>
          <cell r="GR157">
            <v>44835</v>
          </cell>
          <cell r="GS157">
            <v>44835</v>
          </cell>
          <cell r="GT157">
            <v>44835</v>
          </cell>
          <cell r="GU157">
            <v>44835</v>
          </cell>
          <cell r="GV157">
            <v>44835</v>
          </cell>
          <cell r="GW157">
            <v>44835</v>
          </cell>
          <cell r="GX157">
            <v>44835</v>
          </cell>
          <cell r="GY157">
            <v>44835</v>
          </cell>
          <cell r="GZ157">
            <v>44835</v>
          </cell>
          <cell r="HA157">
            <v>44835</v>
          </cell>
          <cell r="HB157">
            <v>44835</v>
          </cell>
          <cell r="HC157">
            <v>44835</v>
          </cell>
          <cell r="HD157">
            <v>44835</v>
          </cell>
          <cell r="HE157">
            <v>44835</v>
          </cell>
          <cell r="HF157">
            <v>44835</v>
          </cell>
          <cell r="HG157">
            <v>44835</v>
          </cell>
          <cell r="HH157">
            <v>44835</v>
          </cell>
          <cell r="HI157">
            <v>44835</v>
          </cell>
          <cell r="HJ157">
            <v>44835</v>
          </cell>
          <cell r="HK157">
            <v>44835</v>
          </cell>
          <cell r="HL157">
            <v>44835</v>
          </cell>
          <cell r="HM157">
            <v>44835</v>
          </cell>
          <cell r="HN157">
            <v>44835</v>
          </cell>
          <cell r="HO157">
            <v>44835</v>
          </cell>
          <cell r="HP157">
            <v>44835</v>
          </cell>
          <cell r="HQ157">
            <v>44835</v>
          </cell>
          <cell r="HR157">
            <v>44835</v>
          </cell>
          <cell r="HS157">
            <v>44835</v>
          </cell>
          <cell r="HT157">
            <v>44835</v>
          </cell>
          <cell r="HU157">
            <v>44835</v>
          </cell>
          <cell r="HV157">
            <v>44835</v>
          </cell>
          <cell r="HW157">
            <v>44835</v>
          </cell>
          <cell r="HX157">
            <v>44835</v>
          </cell>
          <cell r="HY157">
            <v>44835</v>
          </cell>
          <cell r="HZ157">
            <v>44835</v>
          </cell>
          <cell r="IA157">
            <v>44835</v>
          </cell>
          <cell r="IB157">
            <v>44835</v>
          </cell>
          <cell r="IC157">
            <v>44835</v>
          </cell>
          <cell r="ID157">
            <v>44835</v>
          </cell>
          <cell r="IE157">
            <v>44835</v>
          </cell>
          <cell r="IF157">
            <v>44835</v>
          </cell>
          <cell r="IG157">
            <v>44835</v>
          </cell>
          <cell r="IH157">
            <v>44835</v>
          </cell>
          <cell r="II157">
            <v>44835</v>
          </cell>
          <cell r="IJ157">
            <v>44835</v>
          </cell>
          <cell r="IK157">
            <v>44835</v>
          </cell>
          <cell r="IL157">
            <v>44835</v>
          </cell>
          <cell r="IM157">
            <v>44835</v>
          </cell>
          <cell r="IN157">
            <v>44835</v>
          </cell>
          <cell r="IO157">
            <v>44835</v>
          </cell>
          <cell r="IP157">
            <v>44835</v>
          </cell>
          <cell r="IQ157">
            <v>44835</v>
          </cell>
          <cell r="IR157">
            <v>44835</v>
          </cell>
          <cell r="IS157">
            <v>44835</v>
          </cell>
          <cell r="IT157">
            <v>44835</v>
          </cell>
          <cell r="IU157">
            <v>44835</v>
          </cell>
        </row>
        <row r="158">
          <cell r="K158">
            <v>42825</v>
          </cell>
          <cell r="L158">
            <v>42916</v>
          </cell>
          <cell r="M158">
            <v>43008</v>
          </cell>
          <cell r="N158">
            <v>43100</v>
          </cell>
          <cell r="O158">
            <v>43190</v>
          </cell>
          <cell r="P158">
            <v>43281</v>
          </cell>
          <cell r="Q158">
            <v>43373</v>
          </cell>
          <cell r="R158">
            <v>43465</v>
          </cell>
          <cell r="S158">
            <v>43555</v>
          </cell>
          <cell r="T158">
            <v>43646</v>
          </cell>
          <cell r="U158">
            <v>43738</v>
          </cell>
          <cell r="V158">
            <v>43830</v>
          </cell>
          <cell r="W158">
            <v>43921</v>
          </cell>
          <cell r="X158">
            <v>44012</v>
          </cell>
          <cell r="Y158">
            <v>44104</v>
          </cell>
          <cell r="Z158">
            <v>44196</v>
          </cell>
          <cell r="AA158">
            <v>44286</v>
          </cell>
          <cell r="AB158">
            <v>44377</v>
          </cell>
          <cell r="AC158">
            <v>44469</v>
          </cell>
          <cell r="AD158">
            <v>44561</v>
          </cell>
          <cell r="AE158">
            <v>44651</v>
          </cell>
          <cell r="AF158">
            <v>44742</v>
          </cell>
          <cell r="AG158">
            <v>44834</v>
          </cell>
          <cell r="AH158">
            <v>44926</v>
          </cell>
          <cell r="AI158">
            <v>44926</v>
          </cell>
          <cell r="AJ158">
            <v>44926</v>
          </cell>
          <cell r="AK158">
            <v>44926</v>
          </cell>
          <cell r="AL158">
            <v>44926</v>
          </cell>
          <cell r="AM158">
            <v>44926</v>
          </cell>
          <cell r="AN158">
            <v>44926</v>
          </cell>
          <cell r="AO158">
            <v>44926</v>
          </cell>
          <cell r="AP158">
            <v>44926</v>
          </cell>
          <cell r="AQ158">
            <v>44926</v>
          </cell>
          <cell r="AR158">
            <v>44926</v>
          </cell>
          <cell r="AS158">
            <v>44926</v>
          </cell>
          <cell r="AT158">
            <v>44926</v>
          </cell>
          <cell r="AU158">
            <v>44926</v>
          </cell>
          <cell r="AV158">
            <v>44926</v>
          </cell>
          <cell r="AW158">
            <v>44926</v>
          </cell>
          <cell r="AX158">
            <v>44926</v>
          </cell>
          <cell r="AY158">
            <v>44926</v>
          </cell>
          <cell r="AZ158">
            <v>44926</v>
          </cell>
          <cell r="BA158">
            <v>44926</v>
          </cell>
          <cell r="BB158">
            <v>44926</v>
          </cell>
          <cell r="BC158">
            <v>44926</v>
          </cell>
          <cell r="BD158">
            <v>44926</v>
          </cell>
          <cell r="BE158">
            <v>44926</v>
          </cell>
          <cell r="BF158">
            <v>44926</v>
          </cell>
          <cell r="BG158">
            <v>44926</v>
          </cell>
          <cell r="BH158">
            <v>44926</v>
          </cell>
          <cell r="BI158">
            <v>44926</v>
          </cell>
          <cell r="BJ158">
            <v>44926</v>
          </cell>
          <cell r="BK158">
            <v>44926</v>
          </cell>
          <cell r="BL158">
            <v>44926</v>
          </cell>
          <cell r="BM158">
            <v>44926</v>
          </cell>
          <cell r="BN158">
            <v>44926</v>
          </cell>
          <cell r="BO158">
            <v>44926</v>
          </cell>
          <cell r="BP158">
            <v>44926</v>
          </cell>
          <cell r="BQ158">
            <v>44926</v>
          </cell>
          <cell r="BR158">
            <v>44926</v>
          </cell>
          <cell r="BS158">
            <v>44926</v>
          </cell>
          <cell r="BT158">
            <v>44926</v>
          </cell>
          <cell r="BU158">
            <v>44926</v>
          </cell>
          <cell r="BV158">
            <v>44926</v>
          </cell>
          <cell r="BW158">
            <v>44926</v>
          </cell>
          <cell r="BX158">
            <v>44926</v>
          </cell>
          <cell r="BY158">
            <v>44926</v>
          </cell>
          <cell r="BZ158">
            <v>44926</v>
          </cell>
          <cell r="CA158">
            <v>44926</v>
          </cell>
          <cell r="CB158">
            <v>44926</v>
          </cell>
          <cell r="CC158">
            <v>44926</v>
          </cell>
          <cell r="CD158">
            <v>44926</v>
          </cell>
          <cell r="CE158">
            <v>44926</v>
          </cell>
          <cell r="CF158">
            <v>44926</v>
          </cell>
          <cell r="CG158">
            <v>44926</v>
          </cell>
          <cell r="CH158">
            <v>44926</v>
          </cell>
          <cell r="CI158">
            <v>44926</v>
          </cell>
          <cell r="CJ158">
            <v>44926</v>
          </cell>
          <cell r="CK158">
            <v>44926</v>
          </cell>
          <cell r="CL158">
            <v>44926</v>
          </cell>
          <cell r="CM158">
            <v>44926</v>
          </cell>
          <cell r="CN158">
            <v>44926</v>
          </cell>
          <cell r="CO158">
            <v>44926</v>
          </cell>
          <cell r="CP158">
            <v>44926</v>
          </cell>
          <cell r="CQ158">
            <v>44926</v>
          </cell>
          <cell r="CR158">
            <v>44926</v>
          </cell>
          <cell r="CS158">
            <v>44926</v>
          </cell>
          <cell r="CT158">
            <v>44926</v>
          </cell>
          <cell r="CU158">
            <v>44926</v>
          </cell>
          <cell r="CV158">
            <v>44926</v>
          </cell>
          <cell r="CW158">
            <v>44926</v>
          </cell>
          <cell r="CX158">
            <v>44926</v>
          </cell>
          <cell r="CY158">
            <v>44926</v>
          </cell>
          <cell r="CZ158">
            <v>44926</v>
          </cell>
          <cell r="DA158">
            <v>44926</v>
          </cell>
          <cell r="DB158">
            <v>44926</v>
          </cell>
          <cell r="DC158">
            <v>44926</v>
          </cell>
          <cell r="DD158">
            <v>44926</v>
          </cell>
          <cell r="DE158">
            <v>44926</v>
          </cell>
          <cell r="DF158">
            <v>44926</v>
          </cell>
          <cell r="DG158">
            <v>44926</v>
          </cell>
          <cell r="DH158">
            <v>44926</v>
          </cell>
          <cell r="DI158">
            <v>44926</v>
          </cell>
          <cell r="DJ158">
            <v>44926</v>
          </cell>
          <cell r="DK158">
            <v>44926</v>
          </cell>
          <cell r="DL158">
            <v>44926</v>
          </cell>
          <cell r="DM158">
            <v>44926</v>
          </cell>
          <cell r="DN158">
            <v>44926</v>
          </cell>
          <cell r="DO158">
            <v>44926</v>
          </cell>
          <cell r="DP158">
            <v>44926</v>
          </cell>
          <cell r="DQ158">
            <v>44926</v>
          </cell>
          <cell r="DR158">
            <v>44926</v>
          </cell>
          <cell r="DS158">
            <v>44926</v>
          </cell>
          <cell r="DT158">
            <v>44926</v>
          </cell>
          <cell r="DU158">
            <v>44926</v>
          </cell>
          <cell r="DV158">
            <v>44926</v>
          </cell>
          <cell r="DW158">
            <v>44926</v>
          </cell>
          <cell r="DX158">
            <v>44926</v>
          </cell>
          <cell r="DY158">
            <v>44926</v>
          </cell>
          <cell r="DZ158">
            <v>44926</v>
          </cell>
          <cell r="EA158">
            <v>44926</v>
          </cell>
          <cell r="EB158">
            <v>44926</v>
          </cell>
          <cell r="EC158">
            <v>44926</v>
          </cell>
          <cell r="ED158">
            <v>44926</v>
          </cell>
          <cell r="EE158">
            <v>44926</v>
          </cell>
          <cell r="EF158">
            <v>44926</v>
          </cell>
          <cell r="EG158">
            <v>44926</v>
          </cell>
          <cell r="EH158">
            <v>44926</v>
          </cell>
          <cell r="EI158">
            <v>44926</v>
          </cell>
          <cell r="EJ158">
            <v>44926</v>
          </cell>
          <cell r="EK158">
            <v>44926</v>
          </cell>
          <cell r="EL158">
            <v>44926</v>
          </cell>
          <cell r="EM158">
            <v>44926</v>
          </cell>
          <cell r="EN158">
            <v>44926</v>
          </cell>
          <cell r="EO158">
            <v>44926</v>
          </cell>
          <cell r="EP158">
            <v>44926</v>
          </cell>
          <cell r="EQ158">
            <v>44926</v>
          </cell>
          <cell r="ER158">
            <v>44926</v>
          </cell>
          <cell r="ES158">
            <v>44926</v>
          </cell>
          <cell r="ET158">
            <v>44926</v>
          </cell>
          <cell r="EU158">
            <v>44926</v>
          </cell>
          <cell r="EV158">
            <v>44926</v>
          </cell>
          <cell r="EW158">
            <v>44926</v>
          </cell>
          <cell r="EX158">
            <v>44926</v>
          </cell>
          <cell r="EY158">
            <v>44926</v>
          </cell>
          <cell r="EZ158">
            <v>44926</v>
          </cell>
          <cell r="FA158">
            <v>44926</v>
          </cell>
          <cell r="FB158">
            <v>44926</v>
          </cell>
          <cell r="FC158">
            <v>44926</v>
          </cell>
          <cell r="FD158">
            <v>44926</v>
          </cell>
          <cell r="FE158">
            <v>44926</v>
          </cell>
          <cell r="FF158">
            <v>44926</v>
          </cell>
          <cell r="FG158">
            <v>44926</v>
          </cell>
          <cell r="FH158">
            <v>44926</v>
          </cell>
          <cell r="FI158">
            <v>44926</v>
          </cell>
          <cell r="FJ158">
            <v>44926</v>
          </cell>
          <cell r="FK158">
            <v>44926</v>
          </cell>
          <cell r="FL158">
            <v>44926</v>
          </cell>
          <cell r="FM158">
            <v>44926</v>
          </cell>
          <cell r="FN158">
            <v>44926</v>
          </cell>
          <cell r="FO158">
            <v>44926</v>
          </cell>
          <cell r="FP158">
            <v>44926</v>
          </cell>
          <cell r="FQ158">
            <v>44926</v>
          </cell>
          <cell r="FR158">
            <v>44926</v>
          </cell>
          <cell r="FS158">
            <v>44926</v>
          </cell>
          <cell r="FT158">
            <v>44926</v>
          </cell>
          <cell r="FU158">
            <v>44926</v>
          </cell>
          <cell r="FV158">
            <v>44926</v>
          </cell>
          <cell r="FW158">
            <v>44926</v>
          </cell>
          <cell r="FX158">
            <v>44926</v>
          </cell>
          <cell r="FY158">
            <v>44926</v>
          </cell>
          <cell r="FZ158">
            <v>44926</v>
          </cell>
          <cell r="GA158">
            <v>44926</v>
          </cell>
          <cell r="GB158">
            <v>44926</v>
          </cell>
          <cell r="GC158">
            <v>44926</v>
          </cell>
          <cell r="GD158">
            <v>44926</v>
          </cell>
          <cell r="GE158">
            <v>44926</v>
          </cell>
          <cell r="GF158">
            <v>44926</v>
          </cell>
          <cell r="GG158">
            <v>44926</v>
          </cell>
          <cell r="GH158">
            <v>44926</v>
          </cell>
          <cell r="GI158">
            <v>44926</v>
          </cell>
          <cell r="GJ158">
            <v>44926</v>
          </cell>
          <cell r="GK158">
            <v>44926</v>
          </cell>
          <cell r="GL158">
            <v>44926</v>
          </cell>
          <cell r="GM158">
            <v>44926</v>
          </cell>
          <cell r="GN158">
            <v>44926</v>
          </cell>
          <cell r="GO158">
            <v>44926</v>
          </cell>
          <cell r="GP158">
            <v>44926</v>
          </cell>
          <cell r="GQ158">
            <v>44926</v>
          </cell>
          <cell r="GR158">
            <v>44926</v>
          </cell>
          <cell r="GS158">
            <v>44926</v>
          </cell>
          <cell r="GT158">
            <v>44926</v>
          </cell>
          <cell r="GU158">
            <v>44926</v>
          </cell>
          <cell r="GV158">
            <v>44926</v>
          </cell>
          <cell r="GW158">
            <v>44926</v>
          </cell>
          <cell r="GX158">
            <v>44926</v>
          </cell>
          <cell r="GY158">
            <v>44926</v>
          </cell>
          <cell r="GZ158">
            <v>44926</v>
          </cell>
          <cell r="HA158">
            <v>44926</v>
          </cell>
          <cell r="HB158">
            <v>44926</v>
          </cell>
          <cell r="HC158">
            <v>44926</v>
          </cell>
          <cell r="HD158">
            <v>44926</v>
          </cell>
          <cell r="HE158">
            <v>44926</v>
          </cell>
          <cell r="HF158">
            <v>44926</v>
          </cell>
          <cell r="HG158">
            <v>44926</v>
          </cell>
          <cell r="HH158">
            <v>44926</v>
          </cell>
          <cell r="HI158">
            <v>44926</v>
          </cell>
          <cell r="HJ158">
            <v>44926</v>
          </cell>
          <cell r="HK158">
            <v>44926</v>
          </cell>
          <cell r="HL158">
            <v>44926</v>
          </cell>
          <cell r="HM158">
            <v>44926</v>
          </cell>
          <cell r="HN158">
            <v>44926</v>
          </cell>
          <cell r="HO158">
            <v>44926</v>
          </cell>
          <cell r="HP158">
            <v>44926</v>
          </cell>
          <cell r="HQ158">
            <v>44926</v>
          </cell>
          <cell r="HR158">
            <v>44926</v>
          </cell>
          <cell r="HS158">
            <v>44926</v>
          </cell>
          <cell r="HT158">
            <v>44926</v>
          </cell>
          <cell r="HU158">
            <v>44926</v>
          </cell>
          <cell r="HV158">
            <v>44926</v>
          </cell>
          <cell r="HW158">
            <v>44926</v>
          </cell>
          <cell r="HX158">
            <v>44926</v>
          </cell>
          <cell r="HY158">
            <v>44926</v>
          </cell>
          <cell r="HZ158">
            <v>44926</v>
          </cell>
          <cell r="IA158">
            <v>44926</v>
          </cell>
          <cell r="IB158">
            <v>44926</v>
          </cell>
          <cell r="IC158">
            <v>44926</v>
          </cell>
          <cell r="ID158">
            <v>44926</v>
          </cell>
          <cell r="IE158">
            <v>44926</v>
          </cell>
          <cell r="IF158">
            <v>44926</v>
          </cell>
          <cell r="IG158">
            <v>44926</v>
          </cell>
          <cell r="IH158">
            <v>44926</v>
          </cell>
          <cell r="II158">
            <v>44926</v>
          </cell>
          <cell r="IJ158">
            <v>44926</v>
          </cell>
          <cell r="IK158">
            <v>44926</v>
          </cell>
          <cell r="IL158">
            <v>44926</v>
          </cell>
          <cell r="IM158">
            <v>44926</v>
          </cell>
          <cell r="IN158">
            <v>44926</v>
          </cell>
          <cell r="IO158">
            <v>44926</v>
          </cell>
          <cell r="IP158">
            <v>44926</v>
          </cell>
          <cell r="IQ158">
            <v>44926</v>
          </cell>
          <cell r="IR158">
            <v>44926</v>
          </cell>
          <cell r="IS158">
            <v>44926</v>
          </cell>
          <cell r="IT158">
            <v>44926</v>
          </cell>
          <cell r="IU158">
            <v>44926</v>
          </cell>
        </row>
      </sheetData>
      <sheetData sheetId="121"/>
      <sheetData sheetId="122"/>
      <sheetData sheetId="1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oronvo "/>
      <sheetName val="Zoronvo"/>
      <sheetName val="Lenta-2 LLC"/>
      <sheetName val="Region-N "/>
      <sheetName val="SWAPs&amp;CAPs"/>
      <sheetName val="DC expense 4Q2012-final"/>
      <sheetName val="DC expense 4Q2012"/>
      <sheetName val="DC expense 3Q2012"/>
      <sheetName val="Netting 036000-160020"/>
      <sheetName val="34010-160016,160020"/>
      <sheetName val="36009 (to 36000)"/>
      <sheetName val="AR_AP_sales back"/>
      <sheetName val="Netting34000-160010&amp;161040 "/>
      <sheetName val="Share Issue"/>
      <sheetName val="Equity Statement"/>
      <sheetName val="DIT"/>
      <sheetName val="Lux TB"/>
      <sheetName val="Lakatomo&amp;Lux"/>
      <sheetName val="Reverse of DIT on FA reval-n"/>
      <sheetName val="70250-reverse"/>
      <sheetName val="70260"/>
      <sheetName val="410321"/>
      <sheetName val="460780 "/>
      <sheetName val="DIT 2012"/>
      <sheetName val="Region-N"/>
      <sheetName val="Netting34000-160010&amp;161040"/>
    </sheetNames>
    <sheetDataSet>
      <sheetData sheetId="0"/>
      <sheetData sheetId="1"/>
      <sheetData sheetId="2"/>
      <sheetData sheetId="3"/>
      <sheetData sheetId="4"/>
      <sheetData sheetId="5"/>
      <sheetData sheetId="6"/>
      <sheetData sheetId="7"/>
      <sheetData sheetId="8"/>
      <sheetData sheetId="9"/>
      <sheetData sheetId="10"/>
      <sheetData sheetId="11">
        <row r="13">
          <cell r="D13">
            <v>6585852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nputs"/>
      <sheetName val="Summary"/>
      <sheetName val="Qualitative"/>
      <sheetName val="BMET"/>
      <sheetName val="Comps"/>
      <sheetName val="M&amp;A"/>
      <sheetName val="Option"/>
      <sheetName val="DCF"/>
      <sheetName val="Not Printed&gt;&gt;&gt;"/>
      <sheetName val="Sign-Off"/>
      <sheetName val="WACC"/>
    </sheetNames>
    <sheetDataSet>
      <sheetData sheetId="0"/>
      <sheetData sheetId="1"/>
      <sheetData sheetId="2" refreshError="1"/>
      <sheetData sheetId="3">
        <row r="60">
          <cell r="AE60">
            <v>-57.9</v>
          </cell>
        </row>
        <row r="74">
          <cell r="Y74">
            <v>1114.3000000000002</v>
          </cell>
        </row>
        <row r="96">
          <cell r="W96">
            <v>3721.7</v>
          </cell>
        </row>
      </sheetData>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code"/>
      <sheetName val="Account balances"/>
      <sheetName val="Struktur"/>
      <sheetName val="Account NO ZERO"/>
      <sheetName val="Foglio1"/>
      <sheetName val="Posting keys"/>
      <sheetName val="Fixed assets transactions"/>
      <sheetName val="Capital transactions"/>
      <sheetName val="Accruals transactions"/>
      <sheetName val="Analysis fixed assets"/>
      <sheetName val="Analysis shares"/>
      <sheetName val="Analysis equity"/>
      <sheetName val="Analysis accruals"/>
      <sheetName val="Explanations"/>
      <sheetName val="Intercompany profits"/>
      <sheetName val="IC-account balances"/>
      <sheetName val="справочно скрыть"/>
      <sheetName val="пр.продажи 2011"/>
      <sheetName val="справочный скрыть"/>
      <sheetName val="справочник"/>
      <sheetName val="пр.продажи 2012"/>
      <sheetName val="формат ТТ"/>
      <sheetName val="сцепка"/>
      <sheetName val="справ."/>
    </sheetNames>
    <sheetDataSet>
      <sheetData sheetId="0" refreshError="1"/>
      <sheetData sheetId="1">
        <row r="12">
          <cell r="B12" t="str">
            <v>1311000</v>
          </cell>
        </row>
        <row r="13">
          <cell r="B13" t="str">
            <v>1312000</v>
          </cell>
        </row>
        <row r="14">
          <cell r="B14" t="str">
            <v>1313000</v>
          </cell>
        </row>
        <row r="15">
          <cell r="B15" t="str">
            <v>1314000</v>
          </cell>
        </row>
        <row r="17">
          <cell r="B17" t="str">
            <v>1321000</v>
          </cell>
        </row>
        <row r="18">
          <cell r="B18" t="str">
            <v>1322000</v>
          </cell>
        </row>
        <row r="19">
          <cell r="B19" t="str">
            <v>1323000</v>
          </cell>
        </row>
        <row r="20">
          <cell r="B20" t="str">
            <v>1324000</v>
          </cell>
        </row>
        <row r="22">
          <cell r="B22" t="str">
            <v>1331000</v>
          </cell>
        </row>
        <row r="23">
          <cell r="B23" t="str">
            <v>1332100</v>
          </cell>
        </row>
        <row r="24">
          <cell r="B24" t="str">
            <v>1332200</v>
          </cell>
        </row>
        <row r="25">
          <cell r="B25" t="str">
            <v>1333000</v>
          </cell>
        </row>
        <row r="26">
          <cell r="B26" t="str">
            <v>1334100</v>
          </cell>
        </row>
        <row r="27">
          <cell r="B27" t="str">
            <v>1334200</v>
          </cell>
        </row>
        <row r="28">
          <cell r="B28" t="str">
            <v>1335000</v>
          </cell>
        </row>
        <row r="29">
          <cell r="B29" t="str">
            <v>1336100</v>
          </cell>
        </row>
        <row r="30">
          <cell r="B30" t="str">
            <v>1336200</v>
          </cell>
        </row>
        <row r="36">
          <cell r="B36" t="str">
            <v>1411100</v>
          </cell>
        </row>
        <row r="37">
          <cell r="B37" t="str">
            <v>1411200</v>
          </cell>
        </row>
        <row r="38">
          <cell r="B38" t="str">
            <v>1411300</v>
          </cell>
        </row>
        <row r="40">
          <cell r="B40" t="str">
            <v>1412100</v>
          </cell>
        </row>
        <row r="41">
          <cell r="B41" t="str">
            <v>1412200</v>
          </cell>
        </row>
        <row r="43">
          <cell r="B43" t="str">
            <v>1413100</v>
          </cell>
        </row>
        <row r="44">
          <cell r="B44" t="str">
            <v>1413200</v>
          </cell>
        </row>
        <row r="46">
          <cell r="B46" t="str">
            <v>1414000</v>
          </cell>
        </row>
        <row r="50">
          <cell r="B50" t="str">
            <v>1421100</v>
          </cell>
        </row>
        <row r="51">
          <cell r="B51" t="str">
            <v>1421200</v>
          </cell>
        </row>
        <row r="53">
          <cell r="B53" t="str">
            <v>1422100</v>
          </cell>
        </row>
        <row r="54">
          <cell r="B54" t="str">
            <v>1422200</v>
          </cell>
        </row>
        <row r="55">
          <cell r="B55" t="str">
            <v>1422300</v>
          </cell>
        </row>
        <row r="56">
          <cell r="B56" t="str">
            <v>1422400</v>
          </cell>
        </row>
        <row r="58">
          <cell r="B58" t="str">
            <v>1423100</v>
          </cell>
        </row>
        <row r="59">
          <cell r="B59" t="str">
            <v>1423200</v>
          </cell>
        </row>
        <row r="61">
          <cell r="B61" t="str">
            <v>1430100</v>
          </cell>
        </row>
        <row r="62">
          <cell r="B62" t="str">
            <v>1430130</v>
          </cell>
        </row>
        <row r="63">
          <cell r="B63" t="str">
            <v>1430200</v>
          </cell>
        </row>
        <row r="66">
          <cell r="B66" t="str">
            <v>1440000</v>
          </cell>
        </row>
        <row r="68">
          <cell r="B68" t="str">
            <v>1450000</v>
          </cell>
        </row>
        <row r="71">
          <cell r="B71" t="str">
            <v>1500000</v>
          </cell>
        </row>
        <row r="73">
          <cell r="B73" t="str">
            <v>1600000</v>
          </cell>
        </row>
        <row r="79">
          <cell r="B79" t="str">
            <v>2110000</v>
          </cell>
        </row>
        <row r="81">
          <cell r="B81" t="str">
            <v>2120000</v>
          </cell>
        </row>
        <row r="83">
          <cell r="B83" t="str">
            <v>2140000</v>
          </cell>
        </row>
        <row r="84">
          <cell r="B84" t="str">
            <v>2150100</v>
          </cell>
        </row>
        <row r="88">
          <cell r="B88" t="str">
            <v>2200000</v>
          </cell>
        </row>
        <row r="90">
          <cell r="B90" t="str">
            <v>2300000</v>
          </cell>
        </row>
        <row r="93">
          <cell r="B93" t="str">
            <v>2510000</v>
          </cell>
        </row>
        <row r="95">
          <cell r="B95" t="str">
            <v>2521000</v>
          </cell>
        </row>
        <row r="96">
          <cell r="B96" t="str">
            <v>2522000</v>
          </cell>
        </row>
        <row r="97">
          <cell r="B97" t="str">
            <v>2523000</v>
          </cell>
        </row>
        <row r="98">
          <cell r="B98" t="str">
            <v>2524000</v>
          </cell>
        </row>
        <row r="99">
          <cell r="B99" t="str">
            <v>2525000</v>
          </cell>
        </row>
        <row r="101">
          <cell r="B101" t="str">
            <v>2530110</v>
          </cell>
        </row>
        <row r="102">
          <cell r="B102" t="str">
            <v>2530120</v>
          </cell>
        </row>
        <row r="103">
          <cell r="B103" t="str">
            <v>2530130</v>
          </cell>
        </row>
        <row r="104">
          <cell r="B104" t="str">
            <v>2530140</v>
          </cell>
        </row>
        <row r="105">
          <cell r="B105" t="str">
            <v>2530150</v>
          </cell>
        </row>
        <row r="106">
          <cell r="B106" t="str">
            <v>2530201</v>
          </cell>
        </row>
        <row r="107">
          <cell r="B107" t="str">
            <v>2530202</v>
          </cell>
        </row>
        <row r="108">
          <cell r="B108" t="str">
            <v>2530203</v>
          </cell>
        </row>
        <row r="109">
          <cell r="B109" t="str">
            <v>2530204</v>
          </cell>
        </row>
        <row r="110">
          <cell r="B110" t="str">
            <v>2530205</v>
          </cell>
        </row>
        <row r="111">
          <cell r="B111" t="str">
            <v>2530206</v>
          </cell>
        </row>
        <row r="112">
          <cell r="B112" t="str">
            <v>2530207</v>
          </cell>
        </row>
        <row r="113">
          <cell r="B113" t="str">
            <v>2530208</v>
          </cell>
        </row>
        <row r="114">
          <cell r="B114" t="str">
            <v>2530209</v>
          </cell>
        </row>
        <row r="115">
          <cell r="B115" t="str">
            <v>2530210</v>
          </cell>
        </row>
        <row r="116">
          <cell r="B116" t="str">
            <v>2530300</v>
          </cell>
        </row>
        <row r="117">
          <cell r="B117" t="str">
            <v>2530301</v>
          </cell>
        </row>
        <row r="118">
          <cell r="B118" t="str">
            <v>2530302</v>
          </cell>
        </row>
        <row r="119">
          <cell r="B119" t="str">
            <v>2530303</v>
          </cell>
        </row>
        <row r="120">
          <cell r="B120" t="str">
            <v>2530304</v>
          </cell>
        </row>
        <row r="121">
          <cell r="B121" t="str">
            <v>2530305</v>
          </cell>
        </row>
        <row r="122">
          <cell r="B122" t="str">
            <v>2530306</v>
          </cell>
        </row>
        <row r="123">
          <cell r="B123" t="str">
            <v>2530307</v>
          </cell>
        </row>
        <row r="124">
          <cell r="B124" t="str">
            <v>2530308</v>
          </cell>
        </row>
        <row r="128">
          <cell r="B128" t="str">
            <v>2610000</v>
          </cell>
        </row>
        <row r="130">
          <cell r="B130" t="str">
            <v>2621000</v>
          </cell>
        </row>
        <row r="131">
          <cell r="B131" t="str">
            <v>2622000</v>
          </cell>
        </row>
        <row r="132">
          <cell r="B132" t="str">
            <v>2623000</v>
          </cell>
        </row>
        <row r="134">
          <cell r="B134" t="str">
            <v>2631000</v>
          </cell>
        </row>
        <row r="135">
          <cell r="B135" t="str">
            <v>2632000</v>
          </cell>
        </row>
        <row r="137">
          <cell r="B137" t="str">
            <v>2640000</v>
          </cell>
        </row>
        <row r="138">
          <cell r="B138" t="str">
            <v>2641000</v>
          </cell>
        </row>
        <row r="140">
          <cell r="B140" t="str">
            <v>2650100</v>
          </cell>
        </row>
        <row r="141">
          <cell r="B141" t="str">
            <v>2650200</v>
          </cell>
        </row>
        <row r="142">
          <cell r="B142" t="str">
            <v>2650300</v>
          </cell>
        </row>
        <row r="143">
          <cell r="B143" t="str">
            <v>2650400</v>
          </cell>
        </row>
        <row r="145">
          <cell r="B145" t="str">
            <v>2660100</v>
          </cell>
        </row>
        <row r="146">
          <cell r="B146" t="str">
            <v>2660200</v>
          </cell>
        </row>
        <row r="148">
          <cell r="B148" t="str">
            <v>1430110</v>
          </cell>
        </row>
        <row r="149">
          <cell r="B149" t="str">
            <v>2671000</v>
          </cell>
        </row>
        <row r="150">
          <cell r="B150" t="str">
            <v>2672000</v>
          </cell>
        </row>
        <row r="151">
          <cell r="B151" t="str">
            <v>2672500</v>
          </cell>
        </row>
        <row r="152">
          <cell r="B152" t="str">
            <v>2673000</v>
          </cell>
        </row>
        <row r="153">
          <cell r="B153" t="str">
            <v>2674000</v>
          </cell>
        </row>
        <row r="156">
          <cell r="B156" t="str">
            <v>2700000</v>
          </cell>
        </row>
        <row r="161">
          <cell r="B161" t="str">
            <v>5111100</v>
          </cell>
        </row>
        <row r="162">
          <cell r="B162" t="str">
            <v>5111100I</v>
          </cell>
        </row>
        <row r="163">
          <cell r="B163" t="str">
            <v>5111200</v>
          </cell>
        </row>
        <row r="164">
          <cell r="B164" t="str">
            <v>5111200I</v>
          </cell>
        </row>
        <row r="165">
          <cell r="B165" t="str">
            <v>5111300</v>
          </cell>
        </row>
        <row r="166">
          <cell r="B166" t="str">
            <v>5111300I</v>
          </cell>
        </row>
        <row r="167">
          <cell r="B167" t="str">
            <v>5111400</v>
          </cell>
        </row>
        <row r="168">
          <cell r="B168" t="str">
            <v>5111400I</v>
          </cell>
        </row>
        <row r="169">
          <cell r="B169" t="str">
            <v>5111500</v>
          </cell>
        </row>
        <row r="170">
          <cell r="B170" t="str">
            <v>5111500I</v>
          </cell>
        </row>
        <row r="171">
          <cell r="B171" t="str">
            <v>5111600</v>
          </cell>
        </row>
        <row r="172">
          <cell r="B172" t="str">
            <v>5111600I</v>
          </cell>
        </row>
        <row r="173">
          <cell r="B173" t="str">
            <v>5111700</v>
          </cell>
        </row>
        <row r="174">
          <cell r="B174" t="str">
            <v>5111700I</v>
          </cell>
        </row>
        <row r="175">
          <cell r="B175" t="str">
            <v>5111800</v>
          </cell>
        </row>
        <row r="176">
          <cell r="B176" t="str">
            <v>5111800I</v>
          </cell>
        </row>
        <row r="178">
          <cell r="B178" t="str">
            <v>5112100</v>
          </cell>
        </row>
        <row r="179">
          <cell r="B179" t="str">
            <v>5112200</v>
          </cell>
        </row>
        <row r="180">
          <cell r="B180" t="str">
            <v>5112300</v>
          </cell>
        </row>
        <row r="181">
          <cell r="B181" t="str">
            <v>5112400</v>
          </cell>
        </row>
        <row r="184">
          <cell r="B184" t="str">
            <v>5210000</v>
          </cell>
        </row>
        <row r="185">
          <cell r="B185" t="str">
            <v>5210000I</v>
          </cell>
        </row>
        <row r="186">
          <cell r="B186" t="str">
            <v>5220000</v>
          </cell>
        </row>
        <row r="187">
          <cell r="B187" t="str">
            <v>5220000I</v>
          </cell>
        </row>
        <row r="188">
          <cell r="B188" t="str">
            <v>5230000</v>
          </cell>
        </row>
        <row r="189">
          <cell r="B189" t="str">
            <v>5230000I</v>
          </cell>
        </row>
        <row r="190">
          <cell r="B190" t="str">
            <v>5240000</v>
          </cell>
        </row>
        <row r="191">
          <cell r="B191" t="str">
            <v>5240000I</v>
          </cell>
        </row>
        <row r="194">
          <cell r="B194" t="str">
            <v>5310000</v>
          </cell>
        </row>
        <row r="195">
          <cell r="B195" t="str">
            <v>5310000I</v>
          </cell>
        </row>
        <row r="196">
          <cell r="B196" t="str">
            <v>5320000</v>
          </cell>
        </row>
        <row r="199">
          <cell r="B199" t="str">
            <v>5410000</v>
          </cell>
        </row>
        <row r="200">
          <cell r="B200" t="str">
            <v>5410000I</v>
          </cell>
        </row>
        <row r="201">
          <cell r="B201" t="str">
            <v>5420000</v>
          </cell>
        </row>
        <row r="202">
          <cell r="B202" t="str">
            <v>5420000I</v>
          </cell>
        </row>
        <row r="203">
          <cell r="B203" t="str">
            <v>5430000</v>
          </cell>
        </row>
        <row r="205">
          <cell r="B205" t="str">
            <v>5500000</v>
          </cell>
        </row>
        <row r="207">
          <cell r="B207" t="str">
            <v>5601000</v>
          </cell>
        </row>
        <row r="208">
          <cell r="B208" t="str">
            <v>5602000</v>
          </cell>
        </row>
        <row r="209">
          <cell r="B209" t="str">
            <v>5603000</v>
          </cell>
        </row>
        <row r="210">
          <cell r="B210" t="str">
            <v>5603500</v>
          </cell>
        </row>
        <row r="211">
          <cell r="B211" t="str">
            <v>5604000</v>
          </cell>
        </row>
        <row r="212">
          <cell r="B212" t="str">
            <v>5605000</v>
          </cell>
        </row>
        <row r="213">
          <cell r="B213" t="str">
            <v>5606000</v>
          </cell>
        </row>
        <row r="214">
          <cell r="B214" t="str">
            <v>5606000I</v>
          </cell>
        </row>
        <row r="215">
          <cell r="B215" t="str">
            <v>5607000</v>
          </cell>
        </row>
        <row r="216">
          <cell r="B216" t="str">
            <v>5608000</v>
          </cell>
        </row>
        <row r="217">
          <cell r="B217" t="str">
            <v>5609000</v>
          </cell>
        </row>
        <row r="218">
          <cell r="B218" t="str">
            <v>5610000</v>
          </cell>
        </row>
        <row r="219">
          <cell r="B219" t="str">
            <v>5611000</v>
          </cell>
        </row>
        <row r="220">
          <cell r="B220" t="str">
            <v>5611000I</v>
          </cell>
        </row>
        <row r="221">
          <cell r="B221" t="str">
            <v>5612000</v>
          </cell>
        </row>
        <row r="222">
          <cell r="B222" t="str">
            <v>5613000</v>
          </cell>
        </row>
        <row r="223">
          <cell r="B223" t="str">
            <v>5613000I</v>
          </cell>
        </row>
        <row r="224">
          <cell r="B224" t="str">
            <v>5614000</v>
          </cell>
        </row>
        <row r="225">
          <cell r="B225" t="str">
            <v>5614000I</v>
          </cell>
        </row>
        <row r="226">
          <cell r="B226" t="str">
            <v>5615000</v>
          </cell>
        </row>
        <row r="227">
          <cell r="B227" t="str">
            <v>5615000I</v>
          </cell>
        </row>
        <row r="228">
          <cell r="B228" t="str">
            <v>5616000</v>
          </cell>
        </row>
        <row r="229">
          <cell r="B229" t="str">
            <v>5617000</v>
          </cell>
        </row>
        <row r="230">
          <cell r="B230" t="str">
            <v>5618000</v>
          </cell>
        </row>
        <row r="231">
          <cell r="B231" t="str">
            <v>5619000</v>
          </cell>
        </row>
        <row r="232">
          <cell r="B232" t="str">
            <v>5620000</v>
          </cell>
        </row>
        <row r="233">
          <cell r="B233" t="str">
            <v>5620000I</v>
          </cell>
        </row>
        <row r="234">
          <cell r="B234" t="str">
            <v>5621000</v>
          </cell>
        </row>
        <row r="235">
          <cell r="B235" t="str">
            <v>5621000I</v>
          </cell>
        </row>
        <row r="236">
          <cell r="B236" t="str">
            <v>5622000</v>
          </cell>
        </row>
        <row r="237">
          <cell r="B237" t="str">
            <v>5640000</v>
          </cell>
        </row>
        <row r="238">
          <cell r="B238" t="str">
            <v>5640000I</v>
          </cell>
        </row>
        <row r="239">
          <cell r="B239" t="str">
            <v>5650000</v>
          </cell>
        </row>
        <row r="240">
          <cell r="B240" t="str">
            <v>5651000</v>
          </cell>
        </row>
        <row r="241">
          <cell r="B241" t="str">
            <v>5670000</v>
          </cell>
        </row>
        <row r="242">
          <cell r="B242" t="str">
            <v>5700000</v>
          </cell>
        </row>
        <row r="247">
          <cell r="B247" t="str">
            <v>6111000</v>
          </cell>
        </row>
        <row r="248">
          <cell r="B248" t="str">
            <v>6111000I</v>
          </cell>
        </row>
        <row r="249">
          <cell r="B249" t="str">
            <v>6112000</v>
          </cell>
        </row>
        <row r="250">
          <cell r="B250" t="str">
            <v>6113000</v>
          </cell>
        </row>
        <row r="251">
          <cell r="B251" t="str">
            <v>6113000I</v>
          </cell>
        </row>
        <row r="252">
          <cell r="B252" t="str">
            <v>6114000</v>
          </cell>
        </row>
        <row r="253">
          <cell r="B253" t="str">
            <v>6114000I</v>
          </cell>
        </row>
        <row r="254">
          <cell r="B254" t="str">
            <v>6115000</v>
          </cell>
        </row>
        <row r="255">
          <cell r="B255" t="str">
            <v>6115000I</v>
          </cell>
        </row>
        <row r="256">
          <cell r="B256" t="str">
            <v>6116000</v>
          </cell>
        </row>
        <row r="257">
          <cell r="B257" t="str">
            <v>6117000</v>
          </cell>
        </row>
        <row r="258">
          <cell r="B258" t="str">
            <v>6117000I</v>
          </cell>
        </row>
        <row r="259">
          <cell r="B259" t="str">
            <v>6118000</v>
          </cell>
        </row>
        <row r="260">
          <cell r="B260" t="str">
            <v>6118000I</v>
          </cell>
        </row>
        <row r="261">
          <cell r="B261" t="str">
            <v>6119000</v>
          </cell>
        </row>
        <row r="263">
          <cell r="B263" t="str">
            <v>6121000</v>
          </cell>
        </row>
        <row r="264">
          <cell r="B264" t="str">
            <v>6121000I</v>
          </cell>
        </row>
        <row r="266">
          <cell r="B266" t="str">
            <v>6131000</v>
          </cell>
        </row>
        <row r="267">
          <cell r="B267" t="str">
            <v>6131000I</v>
          </cell>
        </row>
        <row r="271">
          <cell r="B271" t="str">
            <v>6211000</v>
          </cell>
        </row>
        <row r="272">
          <cell r="B272" t="str">
            <v>6212000</v>
          </cell>
        </row>
        <row r="273">
          <cell r="B273" t="str">
            <v>6213000</v>
          </cell>
        </row>
        <row r="274">
          <cell r="B274" t="str">
            <v>6214000</v>
          </cell>
        </row>
        <row r="275">
          <cell r="B275" t="str">
            <v>6215000</v>
          </cell>
        </row>
        <row r="276">
          <cell r="B276" t="str">
            <v>6216000</v>
          </cell>
        </row>
        <row r="278">
          <cell r="B278" t="str">
            <v>6221000</v>
          </cell>
        </row>
        <row r="279">
          <cell r="B279" t="str">
            <v>6221000I</v>
          </cell>
        </row>
        <row r="280">
          <cell r="B280" t="str">
            <v>6222000</v>
          </cell>
        </row>
        <row r="281">
          <cell r="B281" t="str">
            <v>6223000</v>
          </cell>
        </row>
        <row r="282">
          <cell r="B282" t="str">
            <v>6224000</v>
          </cell>
        </row>
        <row r="283">
          <cell r="B283" t="str">
            <v>6225000</v>
          </cell>
        </row>
        <row r="284">
          <cell r="B284" t="str">
            <v>6226000</v>
          </cell>
        </row>
        <row r="285">
          <cell r="B285" t="str">
            <v>6227000</v>
          </cell>
        </row>
        <row r="288">
          <cell r="B288" t="str">
            <v>6231100</v>
          </cell>
        </row>
        <row r="289">
          <cell r="B289" t="str">
            <v>6231200</v>
          </cell>
        </row>
        <row r="291">
          <cell r="B291" t="str">
            <v>6232100</v>
          </cell>
        </row>
        <row r="292">
          <cell r="B292" t="str">
            <v>6232200</v>
          </cell>
        </row>
        <row r="293">
          <cell r="B293" t="str">
            <v>6232200I</v>
          </cell>
        </row>
        <row r="294">
          <cell r="B294" t="str">
            <v>6232300</v>
          </cell>
        </row>
        <row r="295">
          <cell r="B295" t="str">
            <v>6232400</v>
          </cell>
        </row>
        <row r="296">
          <cell r="B296" t="str">
            <v>6232500</v>
          </cell>
        </row>
        <row r="301">
          <cell r="B301" t="str">
            <v>6310000</v>
          </cell>
        </row>
        <row r="302">
          <cell r="B302" t="str">
            <v>6320000</v>
          </cell>
        </row>
        <row r="303">
          <cell r="B303" t="str">
            <v>6330000</v>
          </cell>
        </row>
        <row r="307">
          <cell r="B307" t="str">
            <v>6411000</v>
          </cell>
        </row>
        <row r="308">
          <cell r="B308" t="str">
            <v>6412000</v>
          </cell>
        </row>
        <row r="309">
          <cell r="B309" t="str">
            <v>6413000</v>
          </cell>
        </row>
        <row r="310">
          <cell r="B310" t="str">
            <v>6414000</v>
          </cell>
        </row>
        <row r="311">
          <cell r="B311" t="str">
            <v>6414500</v>
          </cell>
        </row>
        <row r="312">
          <cell r="B312" t="str">
            <v>6414600</v>
          </cell>
        </row>
        <row r="313">
          <cell r="B313" t="str">
            <v>6415000</v>
          </cell>
        </row>
        <row r="314">
          <cell r="B314" t="str">
            <v>6415500</v>
          </cell>
        </row>
        <row r="315">
          <cell r="B315" t="str">
            <v>6416000</v>
          </cell>
        </row>
        <row r="316">
          <cell r="B316" t="str">
            <v>6416000I</v>
          </cell>
        </row>
        <row r="317">
          <cell r="B317" t="str">
            <v>6417000</v>
          </cell>
        </row>
        <row r="318">
          <cell r="B318" t="str">
            <v>6418000</v>
          </cell>
        </row>
        <row r="319">
          <cell r="B319" t="str">
            <v>6418000I</v>
          </cell>
        </row>
        <row r="320">
          <cell r="B320" t="str">
            <v>6419000</v>
          </cell>
        </row>
        <row r="321">
          <cell r="B321" t="str">
            <v>6419000I</v>
          </cell>
        </row>
        <row r="322">
          <cell r="B322" t="str">
            <v>6419001</v>
          </cell>
        </row>
        <row r="323">
          <cell r="B323" t="str">
            <v>6420000</v>
          </cell>
        </row>
        <row r="324">
          <cell r="B324" t="str">
            <v>6420000I</v>
          </cell>
        </row>
        <row r="325">
          <cell r="B325" t="str">
            <v>6421000</v>
          </cell>
        </row>
        <row r="326">
          <cell r="B326" t="str">
            <v>6422000</v>
          </cell>
        </row>
        <row r="327">
          <cell r="B327" t="str">
            <v>6422000I</v>
          </cell>
        </row>
        <row r="328">
          <cell r="B328" t="str">
            <v>6423000</v>
          </cell>
        </row>
        <row r="329">
          <cell r="B329" t="str">
            <v>6423000I</v>
          </cell>
        </row>
        <row r="330">
          <cell r="B330" t="str">
            <v>6424000</v>
          </cell>
        </row>
        <row r="331">
          <cell r="B331" t="str">
            <v>6424000I</v>
          </cell>
        </row>
        <row r="332">
          <cell r="B332" t="str">
            <v>6425000</v>
          </cell>
        </row>
        <row r="333">
          <cell r="B333" t="str">
            <v>6426000</v>
          </cell>
        </row>
        <row r="334">
          <cell r="B334" t="str">
            <v>6426000I</v>
          </cell>
        </row>
        <row r="335">
          <cell r="B335" t="str">
            <v>6427000</v>
          </cell>
        </row>
        <row r="336">
          <cell r="B336" t="str">
            <v>6428000</v>
          </cell>
        </row>
        <row r="337">
          <cell r="B337" t="str">
            <v>6428000I</v>
          </cell>
        </row>
        <row r="338">
          <cell r="B338" t="str">
            <v>6429000</v>
          </cell>
        </row>
        <row r="339">
          <cell r="B339" t="str">
            <v>6430000</v>
          </cell>
        </row>
        <row r="340">
          <cell r="B340" t="str">
            <v>6431000</v>
          </cell>
        </row>
        <row r="341">
          <cell r="B341" t="str">
            <v>6431000I</v>
          </cell>
        </row>
        <row r="342">
          <cell r="B342" t="str">
            <v>6432000</v>
          </cell>
        </row>
        <row r="343">
          <cell r="B343" t="str">
            <v>6432000I</v>
          </cell>
        </row>
        <row r="344">
          <cell r="B344" t="str">
            <v>6433000</v>
          </cell>
        </row>
        <row r="345">
          <cell r="B345" t="str">
            <v>6433000I</v>
          </cell>
        </row>
        <row r="346">
          <cell r="B346" t="str">
            <v>6434000</v>
          </cell>
        </row>
        <row r="347">
          <cell r="B347" t="str">
            <v>6434000I</v>
          </cell>
        </row>
        <row r="348">
          <cell r="B348" t="str">
            <v>6435000</v>
          </cell>
        </row>
        <row r="349">
          <cell r="B349" t="str">
            <v>6435000I</v>
          </cell>
        </row>
        <row r="350">
          <cell r="B350" t="str">
            <v>6436000</v>
          </cell>
        </row>
        <row r="351">
          <cell r="B351" t="str">
            <v>6436000I</v>
          </cell>
        </row>
        <row r="352">
          <cell r="B352" t="str">
            <v>6437000</v>
          </cell>
        </row>
        <row r="353">
          <cell r="B353" t="str">
            <v>6437000I</v>
          </cell>
        </row>
        <row r="354">
          <cell r="B354" t="str">
            <v>6437100</v>
          </cell>
        </row>
        <row r="355">
          <cell r="B355" t="str">
            <v>6437100I</v>
          </cell>
        </row>
        <row r="356">
          <cell r="B356" t="str">
            <v>6437200</v>
          </cell>
        </row>
        <row r="357">
          <cell r="B357" t="str">
            <v>6437300</v>
          </cell>
        </row>
        <row r="358">
          <cell r="B358" t="str">
            <v>6437400</v>
          </cell>
        </row>
        <row r="359">
          <cell r="B359" t="str">
            <v>6437400I</v>
          </cell>
        </row>
        <row r="360">
          <cell r="B360" t="str">
            <v>6438000</v>
          </cell>
        </row>
        <row r="361">
          <cell r="B361" t="str">
            <v>6438000I</v>
          </cell>
        </row>
        <row r="362">
          <cell r="B362" t="str">
            <v>6439000</v>
          </cell>
        </row>
        <row r="363">
          <cell r="B363" t="str">
            <v>6439000I</v>
          </cell>
        </row>
        <row r="364">
          <cell r="B364" t="str">
            <v>6440000</v>
          </cell>
        </row>
        <row r="365">
          <cell r="B365" t="str">
            <v>6441000</v>
          </cell>
        </row>
        <row r="366">
          <cell r="B366" t="str">
            <v>6442000</v>
          </cell>
        </row>
        <row r="367">
          <cell r="B367" t="str">
            <v>6450000</v>
          </cell>
        </row>
        <row r="368">
          <cell r="B368" t="str">
            <v>6470000</v>
          </cell>
        </row>
        <row r="369">
          <cell r="B369" t="str">
            <v>6480000</v>
          </cell>
        </row>
        <row r="374">
          <cell r="B374" t="str">
            <v>7110000</v>
          </cell>
        </row>
        <row r="375">
          <cell r="B375" t="str">
            <v>7111000</v>
          </cell>
        </row>
        <row r="376">
          <cell r="B376" t="str">
            <v>7112000</v>
          </cell>
        </row>
        <row r="378">
          <cell r="B378" t="str">
            <v>7120000</v>
          </cell>
        </row>
        <row r="380">
          <cell r="B380" t="str">
            <v>7130000</v>
          </cell>
        </row>
        <row r="382">
          <cell r="B382" t="str">
            <v>7141000</v>
          </cell>
        </row>
        <row r="383">
          <cell r="B383" t="str">
            <v>7142000</v>
          </cell>
        </row>
        <row r="384">
          <cell r="B384" t="str">
            <v>7143000</v>
          </cell>
        </row>
        <row r="385">
          <cell r="B385" t="str">
            <v>7144000</v>
          </cell>
        </row>
        <row r="386">
          <cell r="B386" t="str">
            <v>7145000</v>
          </cell>
        </row>
        <row r="387">
          <cell r="B387" t="str">
            <v>7145000I</v>
          </cell>
        </row>
        <row r="388">
          <cell r="B388" t="str">
            <v>7150000</v>
          </cell>
        </row>
        <row r="389">
          <cell r="B389" t="str">
            <v>7170000</v>
          </cell>
        </row>
        <row r="393">
          <cell r="B393" t="str">
            <v>7210000</v>
          </cell>
        </row>
        <row r="395">
          <cell r="B395" t="str">
            <v>7220000</v>
          </cell>
        </row>
        <row r="397">
          <cell r="B397" t="str">
            <v>7231000</v>
          </cell>
        </row>
        <row r="398">
          <cell r="B398" t="str">
            <v>7232000</v>
          </cell>
        </row>
        <row r="399">
          <cell r="B399" t="str">
            <v>7233000</v>
          </cell>
        </row>
        <row r="400">
          <cell r="B400" t="str">
            <v>7234000</v>
          </cell>
        </row>
        <row r="401">
          <cell r="B401" t="str">
            <v>7235000</v>
          </cell>
        </row>
        <row r="402">
          <cell r="B402" t="str">
            <v>7236000</v>
          </cell>
        </row>
        <row r="403">
          <cell r="B403" t="str">
            <v>7237000</v>
          </cell>
        </row>
        <row r="404">
          <cell r="B404" t="str">
            <v>7250000</v>
          </cell>
        </row>
        <row r="405">
          <cell r="B405" t="str">
            <v>7270000</v>
          </cell>
        </row>
        <row r="410">
          <cell r="B410" t="str">
            <v>7300000</v>
          </cell>
        </row>
        <row r="411">
          <cell r="B411" t="str">
            <v>7300000I</v>
          </cell>
        </row>
        <row r="413">
          <cell r="B413" t="str">
            <v>7400000</v>
          </cell>
        </row>
        <row r="417">
          <cell r="B417" t="str">
            <v>7511000</v>
          </cell>
        </row>
        <row r="418">
          <cell r="B418" t="str">
            <v>7512000</v>
          </cell>
        </row>
        <row r="419">
          <cell r="B419" t="str">
            <v>7513000</v>
          </cell>
        </row>
        <row r="420">
          <cell r="B420" t="str">
            <v>7514000</v>
          </cell>
        </row>
        <row r="421">
          <cell r="B421" t="str">
            <v>7515000</v>
          </cell>
        </row>
        <row r="422">
          <cell r="B422" t="str">
            <v>7515500</v>
          </cell>
        </row>
        <row r="423">
          <cell r="B423" t="str">
            <v>7516000</v>
          </cell>
        </row>
        <row r="424">
          <cell r="B424" t="str">
            <v>7517000</v>
          </cell>
        </row>
        <row r="425">
          <cell r="B425" t="str">
            <v>7518000</v>
          </cell>
        </row>
        <row r="426">
          <cell r="B426" t="str">
            <v>7519000</v>
          </cell>
        </row>
        <row r="428">
          <cell r="B428" t="str">
            <v>7521000</v>
          </cell>
        </row>
        <row r="429">
          <cell r="B429" t="str">
            <v>7522000</v>
          </cell>
        </row>
        <row r="430">
          <cell r="B430" t="str">
            <v>7523000</v>
          </cell>
        </row>
        <row r="431">
          <cell r="B431" t="str">
            <v>7523500</v>
          </cell>
        </row>
        <row r="432">
          <cell r="B432" t="str">
            <v>7524000</v>
          </cell>
        </row>
        <row r="433">
          <cell r="B433" t="str">
            <v>7525000</v>
          </cell>
        </row>
        <row r="434">
          <cell r="B434" t="str">
            <v>7526000</v>
          </cell>
        </row>
        <row r="435">
          <cell r="B435" t="str">
            <v>7526000I</v>
          </cell>
        </row>
        <row r="436">
          <cell r="B436" t="str">
            <v>7527000</v>
          </cell>
        </row>
        <row r="437">
          <cell r="B437" t="str">
            <v>7528000</v>
          </cell>
        </row>
        <row r="440">
          <cell r="B440" t="str">
            <v>7600000</v>
          </cell>
        </row>
        <row r="442">
          <cell r="B442" t="str">
            <v>7700000</v>
          </cell>
        </row>
        <row r="445">
          <cell r="B445" t="str">
            <v>2180100</v>
          </cell>
        </row>
        <row r="446">
          <cell r="B446" t="str">
            <v>2180300</v>
          </cell>
        </row>
        <row r="447">
          <cell r="B447" t="str">
            <v>2180450</v>
          </cell>
        </row>
        <row r="451">
          <cell r="B451" t="str">
            <v>OFF1111</v>
          </cell>
        </row>
        <row r="452">
          <cell r="B452" t="str">
            <v>OFF1112</v>
          </cell>
        </row>
        <row r="453">
          <cell r="B453" t="str">
            <v>OFF1113</v>
          </cell>
        </row>
        <row r="455">
          <cell r="B455" t="str">
            <v>OFF1211</v>
          </cell>
        </row>
        <row r="456">
          <cell r="B456" t="str">
            <v>OFF1212</v>
          </cell>
        </row>
        <row r="457">
          <cell r="B457" t="str">
            <v>OFF1213</v>
          </cell>
        </row>
        <row r="459">
          <cell r="B459" t="str">
            <v>OFF1311</v>
          </cell>
        </row>
        <row r="460">
          <cell r="B460" t="str">
            <v>OFF1312</v>
          </cell>
        </row>
        <row r="461">
          <cell r="B461" t="str">
            <v>OFF1313</v>
          </cell>
        </row>
        <row r="463">
          <cell r="B463" t="str">
            <v>OFF1411</v>
          </cell>
        </row>
        <row r="464">
          <cell r="B464" t="str">
            <v>OFF1412</v>
          </cell>
        </row>
        <row r="465">
          <cell r="B465" t="str">
            <v>OFF1413</v>
          </cell>
        </row>
        <row r="467">
          <cell r="B467" t="str">
            <v>OFF1511</v>
          </cell>
        </row>
        <row r="468">
          <cell r="B468" t="str">
            <v>OFF1512</v>
          </cell>
        </row>
        <row r="469">
          <cell r="B469" t="str">
            <v>OFF1513</v>
          </cell>
        </row>
        <row r="471">
          <cell r="B471" t="str">
            <v>OFF2000</v>
          </cell>
        </row>
        <row r="473">
          <cell r="B473" t="str">
            <v>STAT1100</v>
          </cell>
        </row>
        <row r="474">
          <cell r="B474" t="str">
            <v>STAT1200</v>
          </cell>
        </row>
        <row r="475">
          <cell r="B475" t="str">
            <v>STAT1300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КОРР"/>
      <sheetName val="ФП"/>
      <sheetName val="статьи"/>
      <sheetName val="итог счетов"/>
      <sheetName val="курс"/>
      <sheetName val="баланс (conversion)"/>
      <sheetName val="Прим.1"/>
      <sheetName val="Прим.2"/>
      <sheetName val="Прим.3"/>
      <sheetName val="баланс (база)"/>
      <sheetName val="Лист1"/>
      <sheetName val="Свод (баланс) (pl)"/>
      <sheetName val="Свод (баланс) (pwc)"/>
      <sheetName val="баланс 2006"/>
      <sheetName val="2005"/>
      <sheetName val="2004"/>
      <sheetName val="ТипСчетаРезультата1"/>
      <sheetName val="Лист1 (2)"/>
      <sheetName val="Лист2"/>
      <sheetName val="Лист3"/>
      <sheetName val="Лист1 (3)"/>
      <sheetName val="Лист1 (4)"/>
      <sheetName val="Лист1 (5)"/>
      <sheetName val="Лист4"/>
      <sheetName val="Лист1 (6)"/>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sheetData sheetId="11"/>
      <sheetData sheetId="12"/>
      <sheetData sheetId="13" refreshError="1"/>
      <sheetData sheetId="14" refreshError="1"/>
      <sheetData sheetId="15" refreshError="1"/>
      <sheetData sheetId="16" refreshError="1"/>
      <sheetData sheetId="17"/>
      <sheetData sheetId="18" refreshError="1"/>
      <sheetData sheetId="19"/>
      <sheetData sheetId="20" refreshError="1"/>
      <sheetData sheetId="21"/>
      <sheetData sheetId="22"/>
      <sheetData sheetId="23" refreshError="1"/>
      <sheetData sheetId="24" refreshError="1">
        <row r="2">
          <cell r="K2" t="str">
            <v>0100</v>
          </cell>
          <cell r="L2">
            <v>38748</v>
          </cell>
          <cell r="M2">
            <v>38748</v>
          </cell>
          <cell r="N2">
            <v>-12312135.41</v>
          </cell>
          <cell r="O2" t="str">
            <v>RUB</v>
          </cell>
        </row>
        <row r="3">
          <cell r="K3" t="str">
            <v>0100</v>
          </cell>
          <cell r="L3">
            <v>38748</v>
          </cell>
          <cell r="M3">
            <v>38748</v>
          </cell>
          <cell r="N3">
            <v>11888897.279999999</v>
          </cell>
          <cell r="O3" t="str">
            <v>RUB</v>
          </cell>
        </row>
        <row r="4">
          <cell r="K4" t="str">
            <v>0100</v>
          </cell>
          <cell r="L4">
            <v>38748</v>
          </cell>
          <cell r="M4">
            <v>38748</v>
          </cell>
          <cell r="N4">
            <v>423238.13</v>
          </cell>
          <cell r="O4" t="str">
            <v>RUB</v>
          </cell>
        </row>
        <row r="5">
          <cell r="K5" t="str">
            <v>0100</v>
          </cell>
          <cell r="L5">
            <v>38748</v>
          </cell>
          <cell r="M5">
            <v>38748</v>
          </cell>
          <cell r="N5">
            <v>-389907.02</v>
          </cell>
          <cell r="O5" t="str">
            <v>RUB</v>
          </cell>
        </row>
        <row r="6">
          <cell r="K6" t="str">
            <v>0100</v>
          </cell>
          <cell r="L6">
            <v>38748</v>
          </cell>
          <cell r="M6">
            <v>38748</v>
          </cell>
          <cell r="N6">
            <v>389907.02</v>
          </cell>
          <cell r="O6" t="str">
            <v>RUB</v>
          </cell>
        </row>
        <row r="7">
          <cell r="K7" t="str">
            <v>0100</v>
          </cell>
          <cell r="L7">
            <v>38748</v>
          </cell>
          <cell r="M7">
            <v>38748</v>
          </cell>
          <cell r="N7">
            <v>-25577738.02</v>
          </cell>
          <cell r="O7" t="str">
            <v>RUB</v>
          </cell>
        </row>
        <row r="8">
          <cell r="K8" t="str">
            <v>0100</v>
          </cell>
          <cell r="L8">
            <v>38748</v>
          </cell>
          <cell r="M8">
            <v>38748</v>
          </cell>
          <cell r="N8">
            <v>25491848.02</v>
          </cell>
          <cell r="O8" t="str">
            <v>RUB</v>
          </cell>
        </row>
        <row r="9">
          <cell r="K9" t="str">
            <v>0100</v>
          </cell>
          <cell r="L9">
            <v>38748</v>
          </cell>
          <cell r="M9">
            <v>38748</v>
          </cell>
          <cell r="N9">
            <v>85890</v>
          </cell>
          <cell r="O9" t="str">
            <v>RUB</v>
          </cell>
        </row>
        <row r="10">
          <cell r="K10" t="str">
            <v>0100</v>
          </cell>
          <cell r="L10">
            <v>38776</v>
          </cell>
          <cell r="M10">
            <v>38776</v>
          </cell>
          <cell r="N10">
            <v>-13925805.640000001</v>
          </cell>
          <cell r="O10" t="str">
            <v>RUB</v>
          </cell>
        </row>
        <row r="11">
          <cell r="K11" t="str">
            <v>0100</v>
          </cell>
          <cell r="L11">
            <v>38776</v>
          </cell>
          <cell r="M11">
            <v>38776</v>
          </cell>
          <cell r="N11">
            <v>13925805.640000001</v>
          </cell>
          <cell r="O11" t="str">
            <v>RUB</v>
          </cell>
        </row>
        <row r="12">
          <cell r="K12" t="str">
            <v>0100</v>
          </cell>
          <cell r="L12">
            <v>38776</v>
          </cell>
          <cell r="M12">
            <v>38776</v>
          </cell>
          <cell r="N12">
            <v>-511939.64</v>
          </cell>
          <cell r="O12" t="str">
            <v>RUB</v>
          </cell>
        </row>
        <row r="13">
          <cell r="K13" t="str">
            <v>0100</v>
          </cell>
          <cell r="L13">
            <v>38776</v>
          </cell>
          <cell r="M13">
            <v>38776</v>
          </cell>
          <cell r="N13">
            <v>511939.64</v>
          </cell>
          <cell r="O13" t="str">
            <v>RUB</v>
          </cell>
        </row>
        <row r="14">
          <cell r="K14" t="str">
            <v>0100</v>
          </cell>
          <cell r="L14">
            <v>38776</v>
          </cell>
          <cell r="M14">
            <v>38776</v>
          </cell>
          <cell r="N14">
            <v>-34887490.600000001</v>
          </cell>
          <cell r="O14" t="str">
            <v>RUB</v>
          </cell>
        </row>
        <row r="15">
          <cell r="K15" t="str">
            <v>0100</v>
          </cell>
          <cell r="L15">
            <v>38776</v>
          </cell>
          <cell r="M15">
            <v>38776</v>
          </cell>
          <cell r="N15">
            <v>34787040.600000001</v>
          </cell>
          <cell r="O15" t="str">
            <v>RUB</v>
          </cell>
        </row>
        <row r="16">
          <cell r="K16" t="str">
            <v>0100</v>
          </cell>
          <cell r="L16">
            <v>38776</v>
          </cell>
          <cell r="M16">
            <v>38776</v>
          </cell>
          <cell r="N16">
            <v>100450</v>
          </cell>
          <cell r="O16" t="str">
            <v>RUB</v>
          </cell>
        </row>
        <row r="17">
          <cell r="K17" t="str">
            <v>0100</v>
          </cell>
          <cell r="L17">
            <v>38807</v>
          </cell>
          <cell r="M17">
            <v>38807</v>
          </cell>
          <cell r="N17">
            <v>-10387259.130000001</v>
          </cell>
          <cell r="O17" t="str">
            <v>RUB</v>
          </cell>
        </row>
        <row r="18">
          <cell r="K18" t="str">
            <v>0100</v>
          </cell>
          <cell r="L18">
            <v>38807</v>
          </cell>
          <cell r="M18">
            <v>38807</v>
          </cell>
          <cell r="N18">
            <v>9913589.2799999993</v>
          </cell>
          <cell r="O18" t="str">
            <v>RUB</v>
          </cell>
        </row>
        <row r="19">
          <cell r="K19" t="str">
            <v>0100</v>
          </cell>
          <cell r="L19">
            <v>38807</v>
          </cell>
          <cell r="M19">
            <v>38807</v>
          </cell>
          <cell r="N19">
            <v>473669.85</v>
          </cell>
          <cell r="O19" t="str">
            <v>RUB</v>
          </cell>
        </row>
        <row r="20">
          <cell r="K20" t="str">
            <v>0100</v>
          </cell>
          <cell r="L20">
            <v>38807</v>
          </cell>
          <cell r="M20">
            <v>38807</v>
          </cell>
          <cell r="N20">
            <v>-564864.87</v>
          </cell>
          <cell r="O20" t="str">
            <v>RUB</v>
          </cell>
        </row>
        <row r="21">
          <cell r="K21" t="str">
            <v>0100</v>
          </cell>
          <cell r="L21">
            <v>38807</v>
          </cell>
          <cell r="M21">
            <v>38807</v>
          </cell>
          <cell r="N21">
            <v>564864.87</v>
          </cell>
          <cell r="O21" t="str">
            <v>RUB</v>
          </cell>
        </row>
        <row r="22">
          <cell r="K22" t="str">
            <v>0100</v>
          </cell>
          <cell r="L22">
            <v>38807</v>
          </cell>
          <cell r="M22">
            <v>38807</v>
          </cell>
          <cell r="N22">
            <v>-46075175.020000003</v>
          </cell>
          <cell r="O22" t="str">
            <v>RUB</v>
          </cell>
        </row>
        <row r="23">
          <cell r="K23" t="str">
            <v>0100</v>
          </cell>
          <cell r="L23">
            <v>38807</v>
          </cell>
          <cell r="M23">
            <v>38807</v>
          </cell>
          <cell r="N23">
            <v>45901025.869999997</v>
          </cell>
          <cell r="O23" t="str">
            <v>RUB</v>
          </cell>
        </row>
        <row r="24">
          <cell r="K24" t="str">
            <v>0100</v>
          </cell>
          <cell r="L24">
            <v>38807</v>
          </cell>
          <cell r="M24">
            <v>38807</v>
          </cell>
          <cell r="N24">
            <v>174149.15</v>
          </cell>
          <cell r="O24" t="str">
            <v>RUB</v>
          </cell>
        </row>
        <row r="25">
          <cell r="K25" t="str">
            <v>0100</v>
          </cell>
          <cell r="L25">
            <v>38807</v>
          </cell>
          <cell r="M25">
            <v>38807</v>
          </cell>
          <cell r="N25">
            <v>-40372.879999999997</v>
          </cell>
          <cell r="O25" t="str">
            <v>RUB</v>
          </cell>
        </row>
        <row r="26">
          <cell r="K26" t="str">
            <v>0100</v>
          </cell>
          <cell r="L26">
            <v>38807</v>
          </cell>
          <cell r="M26">
            <v>38807</v>
          </cell>
          <cell r="N26">
            <v>-83904.62</v>
          </cell>
          <cell r="O26" t="str">
            <v>RUB</v>
          </cell>
        </row>
        <row r="27">
          <cell r="K27" t="str">
            <v>0100</v>
          </cell>
          <cell r="L27">
            <v>38807</v>
          </cell>
          <cell r="M27">
            <v>38807</v>
          </cell>
          <cell r="N27">
            <v>40372.879999999997</v>
          </cell>
          <cell r="O27" t="str">
            <v>RUB</v>
          </cell>
        </row>
        <row r="28">
          <cell r="K28" t="str">
            <v>0100</v>
          </cell>
          <cell r="L28">
            <v>38807</v>
          </cell>
          <cell r="M28">
            <v>38807</v>
          </cell>
          <cell r="N28">
            <v>83904.62</v>
          </cell>
          <cell r="O28" t="str">
            <v>RUB</v>
          </cell>
        </row>
        <row r="29">
          <cell r="K29" t="str">
            <v>0100</v>
          </cell>
          <cell r="L29">
            <v>38748</v>
          </cell>
          <cell r="M29">
            <v>38748</v>
          </cell>
          <cell r="N29">
            <v>-63299418.659999996</v>
          </cell>
          <cell r="O29" t="str">
            <v>RUB</v>
          </cell>
        </row>
        <row r="30">
          <cell r="K30" t="str">
            <v>0100</v>
          </cell>
          <cell r="L30">
            <v>38748</v>
          </cell>
          <cell r="M30">
            <v>38748</v>
          </cell>
          <cell r="N30">
            <v>63290775.32</v>
          </cell>
          <cell r="O30" t="str">
            <v>RUB</v>
          </cell>
        </row>
        <row r="31">
          <cell r="K31" t="str">
            <v>0100</v>
          </cell>
          <cell r="L31">
            <v>38748</v>
          </cell>
          <cell r="M31">
            <v>38748</v>
          </cell>
          <cell r="N31">
            <v>8643.34</v>
          </cell>
          <cell r="O31" t="str">
            <v>RUB</v>
          </cell>
        </row>
        <row r="32">
          <cell r="K32" t="str">
            <v>0100</v>
          </cell>
          <cell r="L32">
            <v>38748</v>
          </cell>
          <cell r="M32">
            <v>38748</v>
          </cell>
          <cell r="N32">
            <v>-5205476.0199999996</v>
          </cell>
          <cell r="O32" t="str">
            <v>RUB</v>
          </cell>
        </row>
        <row r="33">
          <cell r="K33" t="str">
            <v>0100</v>
          </cell>
          <cell r="L33">
            <v>38748</v>
          </cell>
          <cell r="M33">
            <v>38748</v>
          </cell>
          <cell r="N33">
            <v>5205476.0199999996</v>
          </cell>
          <cell r="O33" t="str">
            <v>RUB</v>
          </cell>
        </row>
        <row r="34">
          <cell r="K34" t="str">
            <v>0100</v>
          </cell>
          <cell r="L34">
            <v>38748</v>
          </cell>
          <cell r="M34">
            <v>38748</v>
          </cell>
          <cell r="N34">
            <v>-16635239.949999999</v>
          </cell>
          <cell r="O34" t="str">
            <v>RUB</v>
          </cell>
        </row>
        <row r="35">
          <cell r="K35" t="str">
            <v>0100</v>
          </cell>
          <cell r="L35">
            <v>38748</v>
          </cell>
          <cell r="M35">
            <v>38748</v>
          </cell>
          <cell r="N35">
            <v>16635239.949999999</v>
          </cell>
          <cell r="O35" t="str">
            <v>RUB</v>
          </cell>
        </row>
        <row r="36">
          <cell r="K36" t="str">
            <v>0100</v>
          </cell>
          <cell r="L36">
            <v>38748</v>
          </cell>
          <cell r="M36">
            <v>38748</v>
          </cell>
          <cell r="N36">
            <v>-58079.08</v>
          </cell>
          <cell r="O36" t="str">
            <v>RUB</v>
          </cell>
        </row>
        <row r="37">
          <cell r="K37" t="str">
            <v>0100</v>
          </cell>
          <cell r="L37">
            <v>38748</v>
          </cell>
          <cell r="M37">
            <v>38748</v>
          </cell>
          <cell r="N37">
            <v>58079.08</v>
          </cell>
          <cell r="O37" t="str">
            <v>RUB</v>
          </cell>
        </row>
        <row r="38">
          <cell r="K38" t="str">
            <v>0100</v>
          </cell>
          <cell r="L38">
            <v>38776</v>
          </cell>
          <cell r="M38">
            <v>38776</v>
          </cell>
          <cell r="N38">
            <v>-3384208.52</v>
          </cell>
          <cell r="O38" t="str">
            <v>RUB</v>
          </cell>
        </row>
        <row r="39">
          <cell r="K39" t="str">
            <v>0100</v>
          </cell>
          <cell r="L39">
            <v>38776</v>
          </cell>
          <cell r="M39">
            <v>38776</v>
          </cell>
          <cell r="N39">
            <v>3384208.52</v>
          </cell>
          <cell r="O39" t="str">
            <v>RUB</v>
          </cell>
        </row>
        <row r="40">
          <cell r="K40" t="str">
            <v>0100</v>
          </cell>
          <cell r="L40">
            <v>38807</v>
          </cell>
          <cell r="M40">
            <v>38807</v>
          </cell>
          <cell r="N40">
            <v>-3384208.52</v>
          </cell>
          <cell r="O40" t="str">
            <v>RUB</v>
          </cell>
        </row>
        <row r="41">
          <cell r="K41" t="str">
            <v>0100</v>
          </cell>
          <cell r="L41">
            <v>38807</v>
          </cell>
          <cell r="M41">
            <v>38807</v>
          </cell>
          <cell r="N41">
            <v>3384208.52</v>
          </cell>
          <cell r="O41" t="str">
            <v>RUB</v>
          </cell>
        </row>
        <row r="42">
          <cell r="K42" t="str">
            <v>0100</v>
          </cell>
          <cell r="L42">
            <v>38748</v>
          </cell>
          <cell r="M42">
            <v>38748</v>
          </cell>
          <cell r="N42">
            <v>-124398.03</v>
          </cell>
          <cell r="O42" t="str">
            <v>RUB</v>
          </cell>
        </row>
        <row r="43">
          <cell r="K43" t="str">
            <v>0100</v>
          </cell>
          <cell r="L43">
            <v>38748</v>
          </cell>
          <cell r="M43">
            <v>38748</v>
          </cell>
          <cell r="N43">
            <v>123981.97</v>
          </cell>
          <cell r="O43" t="str">
            <v>RUB</v>
          </cell>
        </row>
        <row r="44">
          <cell r="K44" t="str">
            <v>0100</v>
          </cell>
          <cell r="L44">
            <v>38748</v>
          </cell>
          <cell r="M44">
            <v>38748</v>
          </cell>
          <cell r="N44">
            <v>416.06</v>
          </cell>
          <cell r="O44" t="str">
            <v>RUB</v>
          </cell>
        </row>
        <row r="45">
          <cell r="K45" t="str">
            <v>0100</v>
          </cell>
          <cell r="L45">
            <v>38776</v>
          </cell>
          <cell r="M45">
            <v>38776</v>
          </cell>
          <cell r="N45">
            <v>-91441.27</v>
          </cell>
          <cell r="O45" t="str">
            <v>RUB</v>
          </cell>
        </row>
        <row r="46">
          <cell r="K46" t="str">
            <v>0100</v>
          </cell>
          <cell r="L46">
            <v>38776</v>
          </cell>
          <cell r="M46">
            <v>38776</v>
          </cell>
          <cell r="N46">
            <v>91441.27</v>
          </cell>
          <cell r="O46" t="str">
            <v>RUB</v>
          </cell>
        </row>
        <row r="47">
          <cell r="K47" t="str">
            <v>0100</v>
          </cell>
          <cell r="L47">
            <v>38807</v>
          </cell>
          <cell r="M47">
            <v>38807</v>
          </cell>
          <cell r="N47">
            <v>-106964.59</v>
          </cell>
          <cell r="O47" t="str">
            <v>RUB</v>
          </cell>
        </row>
        <row r="48">
          <cell r="K48" t="str">
            <v>0100</v>
          </cell>
          <cell r="L48">
            <v>38807</v>
          </cell>
          <cell r="M48">
            <v>38807</v>
          </cell>
          <cell r="N48">
            <v>106964.59</v>
          </cell>
          <cell r="O48" t="str">
            <v>RUB</v>
          </cell>
        </row>
        <row r="49">
          <cell r="K49" t="str">
            <v>0100</v>
          </cell>
          <cell r="L49">
            <v>38748</v>
          </cell>
          <cell r="M49">
            <v>38748</v>
          </cell>
          <cell r="N49">
            <v>-36446.239999999998</v>
          </cell>
          <cell r="O49" t="str">
            <v>RUB</v>
          </cell>
        </row>
        <row r="50">
          <cell r="K50" t="str">
            <v>0100</v>
          </cell>
          <cell r="L50">
            <v>38748</v>
          </cell>
          <cell r="M50">
            <v>38748</v>
          </cell>
          <cell r="N50">
            <v>36446.239999999998</v>
          </cell>
          <cell r="O50" t="str">
            <v>RUB</v>
          </cell>
        </row>
        <row r="51">
          <cell r="K51" t="str">
            <v>0100</v>
          </cell>
          <cell r="L51">
            <v>38776</v>
          </cell>
          <cell r="M51">
            <v>38776</v>
          </cell>
          <cell r="N51">
            <v>-29164.48</v>
          </cell>
          <cell r="O51" t="str">
            <v>RUB</v>
          </cell>
        </row>
        <row r="52">
          <cell r="K52" t="str">
            <v>0100</v>
          </cell>
          <cell r="L52">
            <v>38776</v>
          </cell>
          <cell r="M52">
            <v>38776</v>
          </cell>
          <cell r="N52">
            <v>29164.48</v>
          </cell>
          <cell r="O52" t="str">
            <v>RUB</v>
          </cell>
        </row>
        <row r="53">
          <cell r="K53" t="str">
            <v>0100</v>
          </cell>
          <cell r="L53">
            <v>38807</v>
          </cell>
          <cell r="M53">
            <v>38807</v>
          </cell>
          <cell r="N53">
            <v>-38938.25</v>
          </cell>
          <cell r="O53" t="str">
            <v>RUB</v>
          </cell>
        </row>
        <row r="54">
          <cell r="K54" t="str">
            <v>0100</v>
          </cell>
          <cell r="L54">
            <v>38807</v>
          </cell>
          <cell r="M54">
            <v>38807</v>
          </cell>
          <cell r="N54">
            <v>38938.25</v>
          </cell>
          <cell r="O54" t="str">
            <v>RUB</v>
          </cell>
        </row>
        <row r="55">
          <cell r="K55" t="str">
            <v>0100</v>
          </cell>
          <cell r="L55">
            <v>38776</v>
          </cell>
          <cell r="M55">
            <v>38776</v>
          </cell>
          <cell r="N55">
            <v>-80024490.629999995</v>
          </cell>
          <cell r="O55" t="str">
            <v>RUB</v>
          </cell>
        </row>
        <row r="56">
          <cell r="K56" t="str">
            <v>0100</v>
          </cell>
          <cell r="L56">
            <v>38776</v>
          </cell>
          <cell r="M56">
            <v>38776</v>
          </cell>
          <cell r="N56">
            <v>79969727.450000003</v>
          </cell>
          <cell r="O56" t="str">
            <v>RUB</v>
          </cell>
        </row>
        <row r="57">
          <cell r="K57" t="str">
            <v>0100</v>
          </cell>
          <cell r="L57">
            <v>38776</v>
          </cell>
          <cell r="M57">
            <v>38776</v>
          </cell>
          <cell r="N57">
            <v>54763.18</v>
          </cell>
          <cell r="O57" t="str">
            <v>RUB</v>
          </cell>
        </row>
        <row r="58">
          <cell r="K58" t="str">
            <v>0100</v>
          </cell>
          <cell r="L58">
            <v>38776</v>
          </cell>
          <cell r="M58">
            <v>38776</v>
          </cell>
          <cell r="N58">
            <v>-20344171.760000002</v>
          </cell>
          <cell r="O58" t="str">
            <v>RUB</v>
          </cell>
        </row>
        <row r="59">
          <cell r="K59" t="str">
            <v>0100</v>
          </cell>
          <cell r="L59">
            <v>38776</v>
          </cell>
          <cell r="M59">
            <v>38776</v>
          </cell>
          <cell r="N59">
            <v>20344171.760000002</v>
          </cell>
          <cell r="O59" t="str">
            <v>RUB</v>
          </cell>
        </row>
        <row r="60">
          <cell r="K60" t="str">
            <v>0100</v>
          </cell>
          <cell r="L60">
            <v>38776</v>
          </cell>
          <cell r="M60">
            <v>38776</v>
          </cell>
          <cell r="N60">
            <v>-158414.24</v>
          </cell>
          <cell r="O60" t="str">
            <v>RUB</v>
          </cell>
        </row>
        <row r="61">
          <cell r="K61" t="str">
            <v>0100</v>
          </cell>
          <cell r="L61">
            <v>38776</v>
          </cell>
          <cell r="M61">
            <v>38776</v>
          </cell>
          <cell r="N61">
            <v>157892.4</v>
          </cell>
          <cell r="O61" t="str">
            <v>RUB</v>
          </cell>
        </row>
        <row r="62">
          <cell r="K62" t="str">
            <v>0100</v>
          </cell>
          <cell r="L62">
            <v>38776</v>
          </cell>
          <cell r="M62">
            <v>38776</v>
          </cell>
          <cell r="N62">
            <v>521.84</v>
          </cell>
          <cell r="O62" t="str">
            <v>RUB</v>
          </cell>
        </row>
        <row r="63">
          <cell r="K63" t="str">
            <v>0100</v>
          </cell>
          <cell r="L63">
            <v>38776</v>
          </cell>
          <cell r="M63">
            <v>38776</v>
          </cell>
          <cell r="N63">
            <v>-21422.37</v>
          </cell>
          <cell r="O63" t="str">
            <v>RUB</v>
          </cell>
        </row>
        <row r="64">
          <cell r="K64" t="str">
            <v>0100</v>
          </cell>
          <cell r="L64">
            <v>38776</v>
          </cell>
          <cell r="M64">
            <v>38776</v>
          </cell>
          <cell r="N64">
            <v>21422.37</v>
          </cell>
          <cell r="O64" t="str">
            <v>RUB</v>
          </cell>
        </row>
        <row r="65">
          <cell r="K65" t="str">
            <v>0100</v>
          </cell>
          <cell r="L65">
            <v>38776</v>
          </cell>
          <cell r="M65">
            <v>38776</v>
          </cell>
          <cell r="N65">
            <v>-28601.59</v>
          </cell>
          <cell r="O65" t="str">
            <v>RUB</v>
          </cell>
        </row>
        <row r="66">
          <cell r="K66" t="str">
            <v>0100</v>
          </cell>
          <cell r="L66">
            <v>38776</v>
          </cell>
          <cell r="M66">
            <v>38776</v>
          </cell>
          <cell r="N66">
            <v>28601.59</v>
          </cell>
          <cell r="O66" t="str">
            <v>RUB</v>
          </cell>
        </row>
        <row r="67">
          <cell r="K67" t="str">
            <v>0100</v>
          </cell>
          <cell r="L67">
            <v>38807</v>
          </cell>
          <cell r="M67">
            <v>38807</v>
          </cell>
          <cell r="N67">
            <v>-76283657.219999999</v>
          </cell>
          <cell r="O67" t="str">
            <v>RUB</v>
          </cell>
        </row>
        <row r="68">
          <cell r="K68" t="str">
            <v>0100</v>
          </cell>
          <cell r="L68">
            <v>38807</v>
          </cell>
          <cell r="M68">
            <v>38807</v>
          </cell>
          <cell r="N68">
            <v>76156500.819999993</v>
          </cell>
          <cell r="O68" t="str">
            <v>RUB</v>
          </cell>
        </row>
        <row r="69">
          <cell r="K69" t="str">
            <v>0100</v>
          </cell>
          <cell r="L69">
            <v>38807</v>
          </cell>
          <cell r="M69">
            <v>38807</v>
          </cell>
          <cell r="N69">
            <v>127156.4</v>
          </cell>
          <cell r="O69" t="str">
            <v>RUB</v>
          </cell>
        </row>
        <row r="70">
          <cell r="K70" t="str">
            <v>0100</v>
          </cell>
          <cell r="L70">
            <v>38807</v>
          </cell>
          <cell r="M70">
            <v>38807</v>
          </cell>
          <cell r="N70">
            <v>-18111207.98</v>
          </cell>
          <cell r="O70" t="str">
            <v>RUB</v>
          </cell>
        </row>
        <row r="71">
          <cell r="K71" t="str">
            <v>0100</v>
          </cell>
          <cell r="L71">
            <v>38807</v>
          </cell>
          <cell r="M71">
            <v>38807</v>
          </cell>
          <cell r="N71">
            <v>18111207.98</v>
          </cell>
          <cell r="O71" t="str">
            <v>RUB</v>
          </cell>
        </row>
        <row r="72">
          <cell r="K72" t="str">
            <v>0100</v>
          </cell>
          <cell r="L72">
            <v>38807</v>
          </cell>
          <cell r="M72">
            <v>38807</v>
          </cell>
          <cell r="N72">
            <v>-150977.45000000001</v>
          </cell>
          <cell r="O72" t="str">
            <v>RUB</v>
          </cell>
        </row>
        <row r="73">
          <cell r="K73" t="str">
            <v>0100</v>
          </cell>
          <cell r="L73">
            <v>38807</v>
          </cell>
          <cell r="M73">
            <v>38807</v>
          </cell>
          <cell r="N73">
            <v>150098.29999999999</v>
          </cell>
          <cell r="O73" t="str">
            <v>RUB</v>
          </cell>
        </row>
        <row r="74">
          <cell r="K74" t="str">
            <v>0100</v>
          </cell>
          <cell r="L74">
            <v>38807</v>
          </cell>
          <cell r="M74">
            <v>38807</v>
          </cell>
          <cell r="N74">
            <v>879.15</v>
          </cell>
          <cell r="O74" t="str">
            <v>RUB</v>
          </cell>
        </row>
        <row r="75">
          <cell r="K75" t="str">
            <v>0100</v>
          </cell>
          <cell r="L75">
            <v>38807</v>
          </cell>
          <cell r="M75">
            <v>38807</v>
          </cell>
          <cell r="N75">
            <v>-11861.14</v>
          </cell>
          <cell r="O75" t="str">
            <v>RUB</v>
          </cell>
        </row>
        <row r="76">
          <cell r="K76" t="str">
            <v>0100</v>
          </cell>
          <cell r="L76">
            <v>38807</v>
          </cell>
          <cell r="M76">
            <v>38807</v>
          </cell>
          <cell r="N76">
            <v>11861.14</v>
          </cell>
          <cell r="O76" t="str">
            <v>RUB</v>
          </cell>
        </row>
        <row r="77">
          <cell r="K77" t="str">
            <v>0100</v>
          </cell>
          <cell r="L77">
            <v>38807</v>
          </cell>
          <cell r="M77">
            <v>38807</v>
          </cell>
          <cell r="N77">
            <v>-15755.89</v>
          </cell>
          <cell r="O77" t="str">
            <v>RUB</v>
          </cell>
        </row>
        <row r="78">
          <cell r="K78" t="str">
            <v>0100</v>
          </cell>
          <cell r="L78">
            <v>38807</v>
          </cell>
          <cell r="M78">
            <v>38807</v>
          </cell>
          <cell r="N78">
            <v>15755.89</v>
          </cell>
          <cell r="O78" t="str">
            <v>RUB</v>
          </cell>
        </row>
        <row r="79">
          <cell r="K79" t="str">
            <v>0100</v>
          </cell>
          <cell r="L79">
            <v>38776</v>
          </cell>
          <cell r="M79">
            <v>38776</v>
          </cell>
          <cell r="N79">
            <v>-1115251.08</v>
          </cell>
          <cell r="O79" t="str">
            <v>RUB</v>
          </cell>
        </row>
        <row r="80">
          <cell r="K80" t="str">
            <v>0100</v>
          </cell>
          <cell r="L80">
            <v>38776</v>
          </cell>
          <cell r="M80">
            <v>38776</v>
          </cell>
          <cell r="N80">
            <v>1115251.08</v>
          </cell>
          <cell r="O80" t="str">
            <v>RUB</v>
          </cell>
        </row>
        <row r="81">
          <cell r="K81" t="str">
            <v>0100</v>
          </cell>
          <cell r="L81">
            <v>38807</v>
          </cell>
          <cell r="M81">
            <v>38807</v>
          </cell>
          <cell r="N81">
            <v>-419887.65</v>
          </cell>
          <cell r="O81" t="str">
            <v>RUB</v>
          </cell>
        </row>
        <row r="82">
          <cell r="K82" t="str">
            <v>0100</v>
          </cell>
          <cell r="L82">
            <v>38807</v>
          </cell>
          <cell r="M82">
            <v>38807</v>
          </cell>
          <cell r="N82">
            <v>419887.65</v>
          </cell>
          <cell r="O82" t="str">
            <v>RUB</v>
          </cell>
        </row>
        <row r="83">
          <cell r="K83" t="str">
            <v>0100</v>
          </cell>
          <cell r="L83">
            <v>38748</v>
          </cell>
          <cell r="M83">
            <v>38748</v>
          </cell>
          <cell r="N83">
            <v>-514795.67</v>
          </cell>
          <cell r="O83" t="str">
            <v>RUB</v>
          </cell>
        </row>
        <row r="84">
          <cell r="K84" t="str">
            <v>0100</v>
          </cell>
          <cell r="L84">
            <v>38748</v>
          </cell>
          <cell r="M84">
            <v>38748</v>
          </cell>
          <cell r="N84">
            <v>514795.67</v>
          </cell>
          <cell r="O84" t="str">
            <v>RUB</v>
          </cell>
        </row>
        <row r="85">
          <cell r="K85" t="str">
            <v>0100</v>
          </cell>
          <cell r="L85">
            <v>38748</v>
          </cell>
          <cell r="M85">
            <v>38748</v>
          </cell>
          <cell r="N85">
            <v>-6650.7</v>
          </cell>
          <cell r="O85" t="str">
            <v>RUB</v>
          </cell>
        </row>
        <row r="86">
          <cell r="K86" t="str">
            <v>0100</v>
          </cell>
          <cell r="L86">
            <v>38748</v>
          </cell>
          <cell r="M86">
            <v>38748</v>
          </cell>
          <cell r="N86">
            <v>-2561.92</v>
          </cell>
          <cell r="O86" t="str">
            <v>RUB</v>
          </cell>
        </row>
        <row r="87">
          <cell r="K87" t="str">
            <v>0100</v>
          </cell>
          <cell r="L87">
            <v>38748</v>
          </cell>
          <cell r="M87">
            <v>38748</v>
          </cell>
          <cell r="N87">
            <v>2561.92</v>
          </cell>
          <cell r="O87" t="str">
            <v>RUB</v>
          </cell>
        </row>
        <row r="88">
          <cell r="K88" t="str">
            <v>0100</v>
          </cell>
          <cell r="L88">
            <v>38807</v>
          </cell>
          <cell r="M88">
            <v>38807</v>
          </cell>
          <cell r="N88">
            <v>-59.46</v>
          </cell>
          <cell r="O88" t="str">
            <v>RUB</v>
          </cell>
        </row>
        <row r="89">
          <cell r="K89" t="str">
            <v>0100</v>
          </cell>
          <cell r="L89">
            <v>38748</v>
          </cell>
          <cell r="M89">
            <v>38748</v>
          </cell>
          <cell r="N89">
            <v>-1664268.07</v>
          </cell>
          <cell r="O89" t="str">
            <v>RUB</v>
          </cell>
        </row>
        <row r="90">
          <cell r="K90" t="str">
            <v>0100</v>
          </cell>
          <cell r="L90">
            <v>38748</v>
          </cell>
          <cell r="M90">
            <v>38748</v>
          </cell>
          <cell r="N90">
            <v>1664268.07</v>
          </cell>
          <cell r="O90" t="str">
            <v>RUB</v>
          </cell>
        </row>
        <row r="91">
          <cell r="K91" t="str">
            <v>0100</v>
          </cell>
          <cell r="L91">
            <v>38807</v>
          </cell>
          <cell r="M91">
            <v>38807</v>
          </cell>
          <cell r="N91">
            <v>-1664268.07</v>
          </cell>
          <cell r="O91" t="str">
            <v>RUB</v>
          </cell>
        </row>
        <row r="92">
          <cell r="K92" t="str">
            <v>0100</v>
          </cell>
          <cell r="L92">
            <v>38807</v>
          </cell>
          <cell r="M92">
            <v>38807</v>
          </cell>
          <cell r="N92">
            <v>1664268.07</v>
          </cell>
          <cell r="O92" t="str">
            <v>RUB</v>
          </cell>
        </row>
        <row r="93">
          <cell r="K93" t="str">
            <v>0100</v>
          </cell>
          <cell r="L93">
            <v>38748</v>
          </cell>
          <cell r="M93">
            <v>38748</v>
          </cell>
          <cell r="N93">
            <v>-2561.92</v>
          </cell>
          <cell r="O93" t="str">
            <v>RUB</v>
          </cell>
        </row>
        <row r="94">
          <cell r="K94" t="str">
            <v>0100</v>
          </cell>
          <cell r="L94">
            <v>38748</v>
          </cell>
          <cell r="M94">
            <v>38748</v>
          </cell>
          <cell r="N94">
            <v>2561.92</v>
          </cell>
          <cell r="O94" t="str">
            <v>RUB</v>
          </cell>
        </row>
        <row r="95">
          <cell r="K95" t="str">
            <v>0100</v>
          </cell>
          <cell r="L95">
            <v>38748</v>
          </cell>
          <cell r="M95">
            <v>38748</v>
          </cell>
          <cell r="N95">
            <v>389907.02</v>
          </cell>
          <cell r="O95" t="str">
            <v>RUB</v>
          </cell>
        </row>
        <row r="96">
          <cell r="K96" t="str">
            <v>0100</v>
          </cell>
          <cell r="L96">
            <v>38748</v>
          </cell>
          <cell r="M96">
            <v>38748</v>
          </cell>
          <cell r="N96">
            <v>-389907.02</v>
          </cell>
          <cell r="O96" t="str">
            <v>RUB</v>
          </cell>
        </row>
        <row r="97">
          <cell r="K97" t="str">
            <v>0100</v>
          </cell>
          <cell r="L97">
            <v>38776</v>
          </cell>
          <cell r="M97">
            <v>38776</v>
          </cell>
          <cell r="N97">
            <v>511939.64</v>
          </cell>
          <cell r="O97" t="str">
            <v>RUB</v>
          </cell>
        </row>
        <row r="98">
          <cell r="K98" t="str">
            <v>0100</v>
          </cell>
          <cell r="L98">
            <v>38776</v>
          </cell>
          <cell r="M98">
            <v>38776</v>
          </cell>
          <cell r="N98">
            <v>-511939.64</v>
          </cell>
          <cell r="O98" t="str">
            <v>RUB</v>
          </cell>
        </row>
        <row r="99">
          <cell r="K99" t="str">
            <v>0100</v>
          </cell>
          <cell r="L99">
            <v>38807</v>
          </cell>
          <cell r="M99">
            <v>38807</v>
          </cell>
          <cell r="N99">
            <v>564864.87</v>
          </cell>
          <cell r="O99" t="str">
            <v>RUB</v>
          </cell>
        </row>
        <row r="100">
          <cell r="K100" t="str">
            <v>0100</v>
          </cell>
          <cell r="L100">
            <v>38807</v>
          </cell>
          <cell r="M100">
            <v>38807</v>
          </cell>
          <cell r="N100">
            <v>-564864.87</v>
          </cell>
          <cell r="O100" t="str">
            <v>RUB</v>
          </cell>
        </row>
        <row r="101">
          <cell r="K101" t="str">
            <v>0100</v>
          </cell>
          <cell r="L101">
            <v>38748</v>
          </cell>
          <cell r="M101">
            <v>38748</v>
          </cell>
          <cell r="N101">
            <v>-9553144.6799999997</v>
          </cell>
          <cell r="O101" t="str">
            <v>RUB</v>
          </cell>
        </row>
        <row r="102">
          <cell r="K102" t="str">
            <v>0100</v>
          </cell>
          <cell r="L102">
            <v>38748</v>
          </cell>
          <cell r="M102">
            <v>38748</v>
          </cell>
          <cell r="N102">
            <v>9553144.6799999997</v>
          </cell>
          <cell r="O102" t="str">
            <v>RUB</v>
          </cell>
        </row>
        <row r="103">
          <cell r="K103" t="str">
            <v>0100</v>
          </cell>
          <cell r="L103">
            <v>38807</v>
          </cell>
          <cell r="M103">
            <v>38807</v>
          </cell>
          <cell r="N103">
            <v>47559.25</v>
          </cell>
          <cell r="O103" t="str">
            <v>RUB</v>
          </cell>
        </row>
        <row r="104">
          <cell r="K104" t="str">
            <v>0100</v>
          </cell>
          <cell r="L104">
            <v>38807</v>
          </cell>
          <cell r="M104">
            <v>38807</v>
          </cell>
          <cell r="N104">
            <v>-47559.25</v>
          </cell>
          <cell r="O104" t="str">
            <v>RUB</v>
          </cell>
        </row>
        <row r="105">
          <cell r="K105" t="str">
            <v>0100</v>
          </cell>
          <cell r="L105">
            <v>38748</v>
          </cell>
          <cell r="M105">
            <v>38748</v>
          </cell>
          <cell r="N105">
            <v>6650.7</v>
          </cell>
          <cell r="O105" t="str">
            <v>RUB</v>
          </cell>
        </row>
        <row r="106">
          <cell r="K106" t="str">
            <v>0100</v>
          </cell>
          <cell r="L106">
            <v>38807</v>
          </cell>
          <cell r="M106">
            <v>38807</v>
          </cell>
          <cell r="N106">
            <v>59.46</v>
          </cell>
          <cell r="O106" t="str">
            <v>RUB</v>
          </cell>
        </row>
        <row r="107">
          <cell r="K107" t="str">
            <v>0100</v>
          </cell>
          <cell r="L107">
            <v>38748</v>
          </cell>
          <cell r="M107">
            <v>38748</v>
          </cell>
          <cell r="N107">
            <v>-128802.88</v>
          </cell>
          <cell r="O107" t="str">
            <v>RUB</v>
          </cell>
        </row>
        <row r="108">
          <cell r="K108" t="str">
            <v>0100</v>
          </cell>
          <cell r="L108">
            <v>38748</v>
          </cell>
          <cell r="M108">
            <v>38748</v>
          </cell>
          <cell r="N108">
            <v>128802.88</v>
          </cell>
          <cell r="O108" t="str">
            <v>RUB</v>
          </cell>
        </row>
        <row r="109">
          <cell r="K109" t="str">
            <v>0100</v>
          </cell>
          <cell r="L109">
            <v>38748</v>
          </cell>
          <cell r="M109">
            <v>38748</v>
          </cell>
          <cell r="N109">
            <v>100454.34</v>
          </cell>
          <cell r="O109" t="str">
            <v>RUB</v>
          </cell>
        </row>
        <row r="110">
          <cell r="K110" t="str">
            <v>0100</v>
          </cell>
          <cell r="L110">
            <v>38748</v>
          </cell>
          <cell r="M110">
            <v>38748</v>
          </cell>
          <cell r="N110">
            <v>-100454.34</v>
          </cell>
          <cell r="O110" t="str">
            <v>RUB</v>
          </cell>
        </row>
        <row r="111">
          <cell r="K111" t="str">
            <v>0100</v>
          </cell>
          <cell r="L111">
            <v>38776</v>
          </cell>
          <cell r="M111">
            <v>38776</v>
          </cell>
          <cell r="N111">
            <v>-206359.04000000001</v>
          </cell>
          <cell r="O111" t="str">
            <v>RUB</v>
          </cell>
        </row>
        <row r="112">
          <cell r="K112" t="str">
            <v>0100</v>
          </cell>
          <cell r="L112">
            <v>38776</v>
          </cell>
          <cell r="M112">
            <v>38776</v>
          </cell>
          <cell r="N112">
            <v>206359.04000000001</v>
          </cell>
          <cell r="O112" t="str">
            <v>RUB</v>
          </cell>
        </row>
        <row r="113">
          <cell r="K113" t="str">
            <v>0100</v>
          </cell>
          <cell r="L113">
            <v>38776</v>
          </cell>
          <cell r="M113">
            <v>38776</v>
          </cell>
          <cell r="N113">
            <v>53032.24</v>
          </cell>
          <cell r="O113" t="str">
            <v>RUB</v>
          </cell>
        </row>
        <row r="114">
          <cell r="K114" t="str">
            <v>0100</v>
          </cell>
          <cell r="L114">
            <v>38776</v>
          </cell>
          <cell r="M114">
            <v>38776</v>
          </cell>
          <cell r="N114">
            <v>-53032.24</v>
          </cell>
          <cell r="O114" t="str">
            <v>RUB</v>
          </cell>
        </row>
        <row r="115">
          <cell r="K115" t="str">
            <v>0100</v>
          </cell>
          <cell r="L115">
            <v>38807</v>
          </cell>
          <cell r="M115">
            <v>38807</v>
          </cell>
          <cell r="N115">
            <v>-385339.03</v>
          </cell>
          <cell r="O115" t="str">
            <v>RUB</v>
          </cell>
        </row>
        <row r="116">
          <cell r="K116" t="str">
            <v>0100</v>
          </cell>
          <cell r="L116">
            <v>38807</v>
          </cell>
          <cell r="M116">
            <v>38807</v>
          </cell>
          <cell r="N116">
            <v>385339.03</v>
          </cell>
          <cell r="O116" t="str">
            <v>RUB</v>
          </cell>
        </row>
        <row r="117">
          <cell r="K117" t="str">
            <v>0100</v>
          </cell>
          <cell r="L117">
            <v>38807</v>
          </cell>
          <cell r="M117">
            <v>38807</v>
          </cell>
          <cell r="N117">
            <v>-3383587.73</v>
          </cell>
          <cell r="O117" t="str">
            <v>RUB</v>
          </cell>
        </row>
        <row r="118">
          <cell r="K118" t="str">
            <v>0100</v>
          </cell>
          <cell r="L118">
            <v>38807</v>
          </cell>
          <cell r="M118">
            <v>38807</v>
          </cell>
          <cell r="N118">
            <v>3383587.73</v>
          </cell>
          <cell r="O118" t="str">
            <v>RUB</v>
          </cell>
        </row>
        <row r="119">
          <cell r="K119" t="str">
            <v>0100</v>
          </cell>
          <cell r="L119">
            <v>38748</v>
          </cell>
          <cell r="M119">
            <v>38748</v>
          </cell>
          <cell r="N119">
            <v>-22700516.850000001</v>
          </cell>
          <cell r="O119" t="str">
            <v>RUB</v>
          </cell>
        </row>
        <row r="120">
          <cell r="K120" t="str">
            <v>0100</v>
          </cell>
          <cell r="L120">
            <v>38748</v>
          </cell>
          <cell r="M120">
            <v>38748</v>
          </cell>
          <cell r="N120">
            <v>22700516.850000001</v>
          </cell>
          <cell r="O120" t="str">
            <v>RUB</v>
          </cell>
        </row>
        <row r="121">
          <cell r="K121" t="str">
            <v>0100</v>
          </cell>
          <cell r="L121">
            <v>38748</v>
          </cell>
          <cell r="M121">
            <v>38748</v>
          </cell>
          <cell r="N121">
            <v>-355269.77</v>
          </cell>
          <cell r="O121" t="str">
            <v>RUB</v>
          </cell>
        </row>
        <row r="122">
          <cell r="K122" t="str">
            <v>0100</v>
          </cell>
          <cell r="L122">
            <v>38748</v>
          </cell>
          <cell r="M122">
            <v>38748</v>
          </cell>
          <cell r="N122">
            <v>355269.77</v>
          </cell>
          <cell r="O122" t="str">
            <v>RUB</v>
          </cell>
        </row>
        <row r="123">
          <cell r="K123" t="str">
            <v>0100</v>
          </cell>
          <cell r="L123">
            <v>38748</v>
          </cell>
          <cell r="M123">
            <v>38748</v>
          </cell>
          <cell r="N123">
            <v>-23055786.620000001</v>
          </cell>
          <cell r="O123" t="str">
            <v>RUB</v>
          </cell>
        </row>
        <row r="124">
          <cell r="K124" t="str">
            <v>0100</v>
          </cell>
          <cell r="L124">
            <v>38748</v>
          </cell>
          <cell r="M124">
            <v>38748</v>
          </cell>
          <cell r="N124">
            <v>23055786.620000001</v>
          </cell>
          <cell r="O124" t="str">
            <v>RUB</v>
          </cell>
        </row>
        <row r="125">
          <cell r="K125" t="str">
            <v>0100</v>
          </cell>
          <cell r="L125">
            <v>38776</v>
          </cell>
          <cell r="M125">
            <v>38776</v>
          </cell>
          <cell r="N125">
            <v>-28390579.539999999</v>
          </cell>
          <cell r="O125" t="str">
            <v>RUB</v>
          </cell>
        </row>
        <row r="126">
          <cell r="K126" t="str">
            <v>0100</v>
          </cell>
          <cell r="L126">
            <v>38776</v>
          </cell>
          <cell r="M126">
            <v>38776</v>
          </cell>
          <cell r="N126">
            <v>28390579.539999999</v>
          </cell>
          <cell r="O126" t="str">
            <v>RUB</v>
          </cell>
        </row>
        <row r="127">
          <cell r="K127" t="str">
            <v>0100</v>
          </cell>
          <cell r="L127">
            <v>38776</v>
          </cell>
          <cell r="M127">
            <v>38776</v>
          </cell>
          <cell r="N127">
            <v>-355269.77</v>
          </cell>
          <cell r="O127" t="str">
            <v>RUB</v>
          </cell>
        </row>
        <row r="128">
          <cell r="K128" t="str">
            <v>0100</v>
          </cell>
          <cell r="L128">
            <v>38776</v>
          </cell>
          <cell r="M128">
            <v>38776</v>
          </cell>
          <cell r="N128">
            <v>355269.77</v>
          </cell>
          <cell r="O128" t="str">
            <v>RUB</v>
          </cell>
        </row>
        <row r="129">
          <cell r="K129" t="str">
            <v>0100</v>
          </cell>
          <cell r="L129">
            <v>38776</v>
          </cell>
          <cell r="M129">
            <v>38776</v>
          </cell>
          <cell r="N129">
            <v>-28745849.309999999</v>
          </cell>
          <cell r="O129" t="str">
            <v>RUB</v>
          </cell>
        </row>
        <row r="130">
          <cell r="K130" t="str">
            <v>0100</v>
          </cell>
          <cell r="L130">
            <v>38776</v>
          </cell>
          <cell r="M130">
            <v>38776</v>
          </cell>
          <cell r="N130">
            <v>28745849.309999999</v>
          </cell>
          <cell r="O130" t="str">
            <v>RUB</v>
          </cell>
        </row>
        <row r="131">
          <cell r="K131" t="str">
            <v>0100</v>
          </cell>
          <cell r="L131">
            <v>38807</v>
          </cell>
          <cell r="M131">
            <v>38807</v>
          </cell>
          <cell r="N131">
            <v>-28482008.620000001</v>
          </cell>
          <cell r="O131" t="str">
            <v>RUB</v>
          </cell>
        </row>
        <row r="132">
          <cell r="K132" t="str">
            <v>0100</v>
          </cell>
          <cell r="L132">
            <v>38807</v>
          </cell>
          <cell r="M132">
            <v>38807</v>
          </cell>
          <cell r="N132">
            <v>28482008.620000001</v>
          </cell>
          <cell r="O132" t="str">
            <v>RUB</v>
          </cell>
        </row>
        <row r="133">
          <cell r="K133" t="str">
            <v>0100</v>
          </cell>
          <cell r="L133">
            <v>38807</v>
          </cell>
          <cell r="M133">
            <v>38807</v>
          </cell>
          <cell r="N133">
            <v>-358323.23</v>
          </cell>
          <cell r="O133" t="str">
            <v>RUB</v>
          </cell>
        </row>
        <row r="134">
          <cell r="K134" t="str">
            <v>0100</v>
          </cell>
          <cell r="L134">
            <v>38807</v>
          </cell>
          <cell r="M134">
            <v>38807</v>
          </cell>
          <cell r="N134">
            <v>358323.23</v>
          </cell>
          <cell r="O134" t="str">
            <v>RUB</v>
          </cell>
        </row>
        <row r="135">
          <cell r="K135" t="str">
            <v>0100</v>
          </cell>
          <cell r="L135">
            <v>38807</v>
          </cell>
          <cell r="M135">
            <v>38807</v>
          </cell>
          <cell r="N135">
            <v>-28840331.850000001</v>
          </cell>
          <cell r="O135" t="str">
            <v>RUB</v>
          </cell>
        </row>
        <row r="136">
          <cell r="K136" t="str">
            <v>0100</v>
          </cell>
          <cell r="L136">
            <v>38807</v>
          </cell>
          <cell r="M136">
            <v>38807</v>
          </cell>
          <cell r="N136">
            <v>28840331.850000001</v>
          </cell>
          <cell r="O136" t="str">
            <v>RUB</v>
          </cell>
        </row>
        <row r="137">
          <cell r="K137" t="str">
            <v>0100</v>
          </cell>
          <cell r="L137">
            <v>38807</v>
          </cell>
          <cell r="M137">
            <v>38807</v>
          </cell>
          <cell r="N137">
            <v>-6628.13</v>
          </cell>
          <cell r="O137" t="str">
            <v>RUB</v>
          </cell>
        </row>
        <row r="138">
          <cell r="K138" t="str">
            <v>0100</v>
          </cell>
          <cell r="L138">
            <v>38807</v>
          </cell>
          <cell r="M138">
            <v>38807</v>
          </cell>
          <cell r="N138">
            <v>6628.13</v>
          </cell>
          <cell r="O138" t="str">
            <v>RUB</v>
          </cell>
        </row>
        <row r="139">
          <cell r="K139" t="str">
            <v>0100</v>
          </cell>
          <cell r="L139">
            <v>38776</v>
          </cell>
          <cell r="M139">
            <v>38776</v>
          </cell>
          <cell r="N139">
            <v>-10736592.140000001</v>
          </cell>
          <cell r="O139" t="str">
            <v>RUB</v>
          </cell>
        </row>
        <row r="140">
          <cell r="K140" t="str">
            <v>0100</v>
          </cell>
          <cell r="L140">
            <v>38776</v>
          </cell>
          <cell r="M140">
            <v>38776</v>
          </cell>
          <cell r="N140">
            <v>10736592.140000001</v>
          </cell>
          <cell r="O140" t="str">
            <v>RUB</v>
          </cell>
        </row>
        <row r="141">
          <cell r="K141" t="str">
            <v>0100</v>
          </cell>
          <cell r="L141">
            <v>38807</v>
          </cell>
          <cell r="M141">
            <v>38807</v>
          </cell>
          <cell r="N141">
            <v>-11889320.050000001</v>
          </cell>
          <cell r="O141" t="str">
            <v>RUB</v>
          </cell>
        </row>
        <row r="142">
          <cell r="K142" t="str">
            <v>0100</v>
          </cell>
          <cell r="L142">
            <v>38807</v>
          </cell>
          <cell r="M142">
            <v>38807</v>
          </cell>
          <cell r="N142">
            <v>11889320.050000001</v>
          </cell>
          <cell r="O142" t="str">
            <v>RUB</v>
          </cell>
        </row>
        <row r="143">
          <cell r="K143" t="str">
            <v>0100</v>
          </cell>
          <cell r="L143">
            <v>38807</v>
          </cell>
          <cell r="M143">
            <v>38807</v>
          </cell>
          <cell r="N143">
            <v>-20000000</v>
          </cell>
          <cell r="O143" t="str">
            <v>RUB</v>
          </cell>
        </row>
        <row r="144">
          <cell r="K144" t="str">
            <v>0100</v>
          </cell>
          <cell r="L144">
            <v>38807</v>
          </cell>
          <cell r="M144">
            <v>38807</v>
          </cell>
          <cell r="N144">
            <v>20000000</v>
          </cell>
          <cell r="O144" t="str">
            <v>RUB</v>
          </cell>
        </row>
        <row r="145">
          <cell r="K145" t="str">
            <v>0100</v>
          </cell>
          <cell r="L145">
            <v>38807</v>
          </cell>
          <cell r="M145">
            <v>38807</v>
          </cell>
          <cell r="N145">
            <v>-194542.21</v>
          </cell>
          <cell r="O145" t="str">
            <v>RUB</v>
          </cell>
        </row>
        <row r="146">
          <cell r="K146" t="str">
            <v>0100</v>
          </cell>
          <cell r="L146">
            <v>38807</v>
          </cell>
          <cell r="M146">
            <v>38807</v>
          </cell>
          <cell r="N146">
            <v>194542.21</v>
          </cell>
          <cell r="O146" t="str">
            <v>RUB</v>
          </cell>
        </row>
        <row r="147">
          <cell r="K147" t="str">
            <v>0100</v>
          </cell>
          <cell r="L147">
            <v>38807</v>
          </cell>
          <cell r="M147">
            <v>38807</v>
          </cell>
          <cell r="N147">
            <v>-80860</v>
          </cell>
          <cell r="O147" t="str">
            <v>RUB</v>
          </cell>
        </row>
        <row r="148">
          <cell r="K148" t="str">
            <v>0100</v>
          </cell>
          <cell r="L148">
            <v>38807</v>
          </cell>
          <cell r="M148">
            <v>38807</v>
          </cell>
          <cell r="N148">
            <v>80860</v>
          </cell>
          <cell r="O148" t="str">
            <v>RUB</v>
          </cell>
        </row>
        <row r="149">
          <cell r="K149" t="str">
            <v>0100</v>
          </cell>
          <cell r="L149">
            <v>38807</v>
          </cell>
          <cell r="M149">
            <v>38807</v>
          </cell>
          <cell r="N149">
            <v>-80860</v>
          </cell>
          <cell r="O149" t="str">
            <v>RUB</v>
          </cell>
        </row>
        <row r="150">
          <cell r="K150" t="str">
            <v>0100</v>
          </cell>
          <cell r="L150">
            <v>38807</v>
          </cell>
          <cell r="M150">
            <v>38807</v>
          </cell>
          <cell r="N150">
            <v>80860</v>
          </cell>
          <cell r="O150" t="str">
            <v>RUB</v>
          </cell>
        </row>
        <row r="151">
          <cell r="K151" t="str">
            <v>0100</v>
          </cell>
          <cell r="L151">
            <v>38748</v>
          </cell>
          <cell r="M151">
            <v>38748</v>
          </cell>
          <cell r="N151">
            <v>-208489.84</v>
          </cell>
          <cell r="O151" t="str">
            <v>RUB</v>
          </cell>
        </row>
        <row r="152">
          <cell r="K152" t="str">
            <v>0100</v>
          </cell>
          <cell r="L152">
            <v>38748</v>
          </cell>
          <cell r="M152">
            <v>38748</v>
          </cell>
          <cell r="N152">
            <v>208489.84</v>
          </cell>
          <cell r="O152" t="str">
            <v>RUB</v>
          </cell>
        </row>
        <row r="153">
          <cell r="K153" t="str">
            <v>0100</v>
          </cell>
          <cell r="L153">
            <v>38776</v>
          </cell>
          <cell r="M153">
            <v>38776</v>
          </cell>
          <cell r="N153">
            <v>-121541.59</v>
          </cell>
          <cell r="O153" t="str">
            <v>RUB</v>
          </cell>
        </row>
        <row r="154">
          <cell r="K154" t="str">
            <v>0100</v>
          </cell>
          <cell r="L154">
            <v>38776</v>
          </cell>
          <cell r="M154">
            <v>38776</v>
          </cell>
          <cell r="N154">
            <v>121541.59</v>
          </cell>
          <cell r="O154" t="str">
            <v>RUB</v>
          </cell>
        </row>
        <row r="155">
          <cell r="K155" t="str">
            <v>0100</v>
          </cell>
          <cell r="L155">
            <v>38748</v>
          </cell>
          <cell r="M155">
            <v>38748</v>
          </cell>
          <cell r="N155">
            <v>-4926.76</v>
          </cell>
          <cell r="O155" t="str">
            <v>RUB</v>
          </cell>
        </row>
        <row r="156">
          <cell r="K156" t="str">
            <v>0100</v>
          </cell>
          <cell r="L156">
            <v>38748</v>
          </cell>
          <cell r="M156">
            <v>38748</v>
          </cell>
          <cell r="N156">
            <v>4926.76</v>
          </cell>
          <cell r="O156" t="str">
            <v>RUB</v>
          </cell>
        </row>
        <row r="157">
          <cell r="K157" t="str">
            <v>0100</v>
          </cell>
          <cell r="L157">
            <v>38776</v>
          </cell>
          <cell r="M157">
            <v>38776</v>
          </cell>
          <cell r="N157">
            <v>-5585.66</v>
          </cell>
          <cell r="O157" t="str">
            <v>RUB</v>
          </cell>
        </row>
        <row r="158">
          <cell r="K158" t="str">
            <v>0100</v>
          </cell>
          <cell r="L158">
            <v>38776</v>
          </cell>
          <cell r="M158">
            <v>38776</v>
          </cell>
          <cell r="N158">
            <v>5585.66</v>
          </cell>
          <cell r="O158" t="str">
            <v>RUB</v>
          </cell>
        </row>
        <row r="159">
          <cell r="K159" t="str">
            <v>0100</v>
          </cell>
          <cell r="L159">
            <v>38807</v>
          </cell>
          <cell r="M159">
            <v>38807</v>
          </cell>
          <cell r="N159">
            <v>-3516.86</v>
          </cell>
          <cell r="O159" t="str">
            <v>RUB</v>
          </cell>
        </row>
        <row r="160">
          <cell r="K160" t="str">
            <v>0100</v>
          </cell>
          <cell r="L160">
            <v>38807</v>
          </cell>
          <cell r="M160">
            <v>38807</v>
          </cell>
          <cell r="N160">
            <v>3516.86</v>
          </cell>
          <cell r="O160" t="str">
            <v>RUB</v>
          </cell>
        </row>
        <row r="161">
          <cell r="K161" t="str">
            <v>0100</v>
          </cell>
          <cell r="L161">
            <v>38837</v>
          </cell>
          <cell r="M161">
            <v>38837</v>
          </cell>
          <cell r="N161">
            <v>-33998.81</v>
          </cell>
          <cell r="O161" t="str">
            <v>RUB</v>
          </cell>
        </row>
        <row r="162">
          <cell r="K162" t="str">
            <v>0100</v>
          </cell>
          <cell r="L162">
            <v>38837</v>
          </cell>
          <cell r="M162">
            <v>38837</v>
          </cell>
          <cell r="N162">
            <v>-113380.43</v>
          </cell>
          <cell r="O162" t="str">
            <v>RUB</v>
          </cell>
        </row>
        <row r="163">
          <cell r="K163" t="str">
            <v>0100</v>
          </cell>
          <cell r="L163">
            <v>38837</v>
          </cell>
          <cell r="M163">
            <v>38837</v>
          </cell>
          <cell r="N163">
            <v>33998.81</v>
          </cell>
          <cell r="O163" t="str">
            <v>RUB</v>
          </cell>
        </row>
        <row r="164">
          <cell r="K164" t="str">
            <v>0100</v>
          </cell>
          <cell r="L164">
            <v>38837</v>
          </cell>
          <cell r="M164">
            <v>38837</v>
          </cell>
          <cell r="N164">
            <v>113380.43</v>
          </cell>
          <cell r="O164" t="str">
            <v>RUB</v>
          </cell>
        </row>
        <row r="165">
          <cell r="K165" t="str">
            <v>0100</v>
          </cell>
          <cell r="L165">
            <v>38776</v>
          </cell>
          <cell r="M165">
            <v>38776</v>
          </cell>
          <cell r="N165">
            <v>64639.8</v>
          </cell>
          <cell r="O165" t="str">
            <v>RUB</v>
          </cell>
        </row>
        <row r="166">
          <cell r="K166" t="str">
            <v>0100</v>
          </cell>
          <cell r="L166">
            <v>38776</v>
          </cell>
          <cell r="M166">
            <v>38776</v>
          </cell>
          <cell r="N166">
            <v>-64639.8</v>
          </cell>
          <cell r="O166" t="str">
            <v>RUB</v>
          </cell>
        </row>
        <row r="167">
          <cell r="K167" t="str">
            <v>0100</v>
          </cell>
          <cell r="L167">
            <v>38776</v>
          </cell>
          <cell r="M167">
            <v>38776</v>
          </cell>
          <cell r="N167">
            <v>-64639.8</v>
          </cell>
          <cell r="O167" t="str">
            <v>RUB</v>
          </cell>
        </row>
        <row r="168">
          <cell r="K168" t="str">
            <v>0100</v>
          </cell>
          <cell r="L168">
            <v>38776</v>
          </cell>
          <cell r="M168">
            <v>38776</v>
          </cell>
          <cell r="N168">
            <v>64639.8</v>
          </cell>
          <cell r="O168" t="str">
            <v>RUB</v>
          </cell>
        </row>
        <row r="169">
          <cell r="K169" t="str">
            <v>0100</v>
          </cell>
          <cell r="L169">
            <v>38837</v>
          </cell>
          <cell r="M169">
            <v>38837</v>
          </cell>
          <cell r="N169">
            <v>-71318.05</v>
          </cell>
          <cell r="O169" t="str">
            <v>RUB</v>
          </cell>
        </row>
        <row r="170">
          <cell r="K170" t="str">
            <v>0100</v>
          </cell>
          <cell r="L170">
            <v>38837</v>
          </cell>
          <cell r="M170">
            <v>38837</v>
          </cell>
          <cell r="N170">
            <v>-382.28</v>
          </cell>
          <cell r="O170" t="str">
            <v>RUB</v>
          </cell>
        </row>
        <row r="171">
          <cell r="K171" t="str">
            <v>0100</v>
          </cell>
          <cell r="L171">
            <v>38837</v>
          </cell>
          <cell r="M171">
            <v>38837</v>
          </cell>
          <cell r="N171">
            <v>-188.86</v>
          </cell>
          <cell r="O171" t="str">
            <v>RUB</v>
          </cell>
        </row>
        <row r="172">
          <cell r="K172" t="str">
            <v>0100</v>
          </cell>
          <cell r="L172">
            <v>38837</v>
          </cell>
          <cell r="M172">
            <v>38837</v>
          </cell>
          <cell r="N172">
            <v>188.86</v>
          </cell>
          <cell r="O172" t="str">
            <v>RUB</v>
          </cell>
        </row>
        <row r="173">
          <cell r="K173" t="str">
            <v>0100</v>
          </cell>
          <cell r="L173">
            <v>38837</v>
          </cell>
          <cell r="M173">
            <v>38837</v>
          </cell>
          <cell r="N173">
            <v>71318.05</v>
          </cell>
          <cell r="O173" t="str">
            <v>RUB</v>
          </cell>
        </row>
        <row r="174">
          <cell r="K174" t="str">
            <v>0100</v>
          </cell>
          <cell r="L174">
            <v>38837</v>
          </cell>
          <cell r="M174">
            <v>38837</v>
          </cell>
          <cell r="N174">
            <v>382.28</v>
          </cell>
          <cell r="O174" t="str">
            <v>RUB</v>
          </cell>
        </row>
        <row r="175">
          <cell r="K175" t="str">
            <v>0100</v>
          </cell>
          <cell r="L175">
            <v>38807</v>
          </cell>
          <cell r="M175">
            <v>38807</v>
          </cell>
          <cell r="N175">
            <v>-20284.939999999999</v>
          </cell>
          <cell r="O175" t="str">
            <v>RUB</v>
          </cell>
        </row>
        <row r="176">
          <cell r="K176" t="str">
            <v>0100</v>
          </cell>
          <cell r="L176">
            <v>38807</v>
          </cell>
          <cell r="M176">
            <v>38807</v>
          </cell>
          <cell r="N176">
            <v>20284.939999999999</v>
          </cell>
          <cell r="O176" t="str">
            <v>RUB</v>
          </cell>
        </row>
        <row r="177">
          <cell r="K177" t="str">
            <v>0100</v>
          </cell>
          <cell r="L177">
            <v>38776</v>
          </cell>
          <cell r="M177">
            <v>38776</v>
          </cell>
          <cell r="N177">
            <v>-64639.8</v>
          </cell>
          <cell r="O177" t="str">
            <v>RUB</v>
          </cell>
        </row>
        <row r="178">
          <cell r="K178" t="str">
            <v>0100</v>
          </cell>
          <cell r="L178">
            <v>38776</v>
          </cell>
          <cell r="M178">
            <v>38776</v>
          </cell>
          <cell r="N178">
            <v>64639.8</v>
          </cell>
          <cell r="O178" t="str">
            <v>RUB</v>
          </cell>
        </row>
        <row r="179">
          <cell r="K179" t="str">
            <v>0100</v>
          </cell>
          <cell r="L179">
            <v>38776</v>
          </cell>
          <cell r="M179">
            <v>38776</v>
          </cell>
          <cell r="N179">
            <v>64639.8</v>
          </cell>
          <cell r="O179" t="str">
            <v>RUB</v>
          </cell>
        </row>
        <row r="180">
          <cell r="K180" t="str">
            <v>0100</v>
          </cell>
          <cell r="L180">
            <v>38776</v>
          </cell>
          <cell r="M180">
            <v>38776</v>
          </cell>
          <cell r="N180">
            <v>-64639.8</v>
          </cell>
          <cell r="O180" t="str">
            <v>RUB</v>
          </cell>
        </row>
        <row r="181">
          <cell r="K181" t="str">
            <v>0100</v>
          </cell>
          <cell r="L181">
            <v>38837</v>
          </cell>
          <cell r="M181">
            <v>38837</v>
          </cell>
          <cell r="N181">
            <v>-3112371.88</v>
          </cell>
          <cell r="O181" t="str">
            <v>RUB</v>
          </cell>
        </row>
        <row r="182">
          <cell r="K182" t="str">
            <v>0100</v>
          </cell>
          <cell r="L182">
            <v>38837</v>
          </cell>
          <cell r="M182">
            <v>38837</v>
          </cell>
          <cell r="N182">
            <v>3112371.88</v>
          </cell>
          <cell r="O182" t="str">
            <v>RUB</v>
          </cell>
        </row>
        <row r="183">
          <cell r="K183" t="str">
            <v>0100</v>
          </cell>
          <cell r="L183">
            <v>38837</v>
          </cell>
          <cell r="M183">
            <v>38837</v>
          </cell>
          <cell r="N183">
            <v>-261943.99</v>
          </cell>
          <cell r="O183" t="str">
            <v>RUB</v>
          </cell>
        </row>
        <row r="184">
          <cell r="K184" t="str">
            <v>0100</v>
          </cell>
          <cell r="L184">
            <v>38837</v>
          </cell>
          <cell r="M184">
            <v>38837</v>
          </cell>
          <cell r="N184">
            <v>261943.99</v>
          </cell>
          <cell r="O184" t="str">
            <v>RUB</v>
          </cell>
        </row>
        <row r="185">
          <cell r="K185" t="str">
            <v>0100</v>
          </cell>
          <cell r="L185">
            <v>38837</v>
          </cell>
          <cell r="M185">
            <v>38837</v>
          </cell>
          <cell r="N185">
            <v>-2478553.34</v>
          </cell>
          <cell r="O185" t="str">
            <v>RUB</v>
          </cell>
        </row>
        <row r="186">
          <cell r="K186" t="str">
            <v>0100</v>
          </cell>
          <cell r="L186">
            <v>38837</v>
          </cell>
          <cell r="M186">
            <v>38837</v>
          </cell>
          <cell r="N186">
            <v>2478553.34</v>
          </cell>
          <cell r="O186" t="str">
            <v>RUB</v>
          </cell>
        </row>
        <row r="187">
          <cell r="K187" t="str">
            <v>0100</v>
          </cell>
          <cell r="L187">
            <v>38837</v>
          </cell>
          <cell r="M187">
            <v>38837</v>
          </cell>
          <cell r="N187">
            <v>-100032.22</v>
          </cell>
          <cell r="O187" t="str">
            <v>RUB</v>
          </cell>
        </row>
        <row r="188">
          <cell r="K188" t="str">
            <v>0100</v>
          </cell>
          <cell r="L188">
            <v>38837</v>
          </cell>
          <cell r="M188">
            <v>38837</v>
          </cell>
          <cell r="N188">
            <v>100032.22</v>
          </cell>
          <cell r="O188" t="str">
            <v>RUB</v>
          </cell>
        </row>
        <row r="189">
          <cell r="K189" t="str">
            <v>0100</v>
          </cell>
          <cell r="L189">
            <v>38837</v>
          </cell>
          <cell r="M189">
            <v>38837</v>
          </cell>
          <cell r="N189">
            <v>-972</v>
          </cell>
          <cell r="O189" t="str">
            <v>RUB</v>
          </cell>
        </row>
        <row r="190">
          <cell r="K190" t="str">
            <v>0100</v>
          </cell>
          <cell r="L190">
            <v>38837</v>
          </cell>
          <cell r="M190">
            <v>38837</v>
          </cell>
          <cell r="N190">
            <v>972</v>
          </cell>
          <cell r="O190" t="str">
            <v>RUB</v>
          </cell>
        </row>
        <row r="191">
          <cell r="K191" t="str">
            <v>0100</v>
          </cell>
          <cell r="L191">
            <v>38837</v>
          </cell>
          <cell r="M191">
            <v>38837</v>
          </cell>
          <cell r="N191">
            <v>-1375.16</v>
          </cell>
          <cell r="O191" t="str">
            <v>RUB</v>
          </cell>
        </row>
        <row r="192">
          <cell r="K192" t="str">
            <v>0100</v>
          </cell>
          <cell r="L192">
            <v>38837</v>
          </cell>
          <cell r="M192">
            <v>38837</v>
          </cell>
          <cell r="N192">
            <v>1375.16</v>
          </cell>
          <cell r="O192" t="str">
            <v>RUB</v>
          </cell>
        </row>
        <row r="193">
          <cell r="K193" t="str">
            <v>0100</v>
          </cell>
          <cell r="L193">
            <v>38837</v>
          </cell>
          <cell r="M193">
            <v>38837</v>
          </cell>
          <cell r="N193">
            <v>-94081.55</v>
          </cell>
          <cell r="O193" t="str">
            <v>RUB</v>
          </cell>
        </row>
        <row r="194">
          <cell r="K194" t="str">
            <v>0100</v>
          </cell>
          <cell r="L194">
            <v>38837</v>
          </cell>
          <cell r="M194">
            <v>38837</v>
          </cell>
          <cell r="N194">
            <v>94081.55</v>
          </cell>
          <cell r="O194" t="str">
            <v>RUB</v>
          </cell>
        </row>
        <row r="195">
          <cell r="K195" t="str">
            <v>0100</v>
          </cell>
          <cell r="L195">
            <v>38837</v>
          </cell>
          <cell r="M195">
            <v>38837</v>
          </cell>
          <cell r="N195">
            <v>-14621928.08</v>
          </cell>
          <cell r="O195" t="str">
            <v>RUB</v>
          </cell>
        </row>
        <row r="196">
          <cell r="K196" t="str">
            <v>0100</v>
          </cell>
          <cell r="L196">
            <v>38837</v>
          </cell>
          <cell r="M196">
            <v>38837</v>
          </cell>
          <cell r="N196">
            <v>14148061.039999999</v>
          </cell>
          <cell r="O196" t="str">
            <v>RUB</v>
          </cell>
        </row>
        <row r="197">
          <cell r="K197" t="str">
            <v>0100</v>
          </cell>
          <cell r="L197">
            <v>38837</v>
          </cell>
          <cell r="M197">
            <v>38837</v>
          </cell>
          <cell r="N197">
            <v>473867.04</v>
          </cell>
          <cell r="O197" t="str">
            <v>RUB</v>
          </cell>
        </row>
        <row r="198">
          <cell r="K198" t="str">
            <v>0100</v>
          </cell>
          <cell r="L198">
            <v>38837</v>
          </cell>
          <cell r="M198">
            <v>38837</v>
          </cell>
          <cell r="N198">
            <v>508253.07</v>
          </cell>
          <cell r="O198" t="str">
            <v>RUB</v>
          </cell>
        </row>
        <row r="199">
          <cell r="K199" t="str">
            <v>0100</v>
          </cell>
          <cell r="L199">
            <v>38837</v>
          </cell>
          <cell r="M199">
            <v>38837</v>
          </cell>
          <cell r="N199">
            <v>-508253.07</v>
          </cell>
          <cell r="O199" t="str">
            <v>RUB</v>
          </cell>
        </row>
        <row r="200">
          <cell r="K200" t="str">
            <v>0100</v>
          </cell>
          <cell r="L200">
            <v>38837</v>
          </cell>
          <cell r="M200">
            <v>38837</v>
          </cell>
          <cell r="N200">
            <v>-78989439.430000007</v>
          </cell>
          <cell r="O200" t="str">
            <v>RUB</v>
          </cell>
        </row>
        <row r="201">
          <cell r="K201" t="str">
            <v>0100</v>
          </cell>
          <cell r="L201">
            <v>38837</v>
          </cell>
          <cell r="M201">
            <v>38837</v>
          </cell>
          <cell r="N201">
            <v>78575440.700000003</v>
          </cell>
          <cell r="O201" t="str">
            <v>RUB</v>
          </cell>
        </row>
        <row r="202">
          <cell r="K202" t="str">
            <v>0100</v>
          </cell>
          <cell r="L202">
            <v>38837</v>
          </cell>
          <cell r="M202">
            <v>38837</v>
          </cell>
          <cell r="N202">
            <v>413998.73</v>
          </cell>
          <cell r="O202" t="str">
            <v>RUB</v>
          </cell>
        </row>
        <row r="203">
          <cell r="K203" t="str">
            <v>0100</v>
          </cell>
          <cell r="L203">
            <v>38837</v>
          </cell>
          <cell r="M203">
            <v>38837</v>
          </cell>
          <cell r="N203">
            <v>-6628.13</v>
          </cell>
          <cell r="O203" t="str">
            <v>RUB</v>
          </cell>
        </row>
        <row r="204">
          <cell r="K204" t="str">
            <v>0100</v>
          </cell>
          <cell r="L204">
            <v>38837</v>
          </cell>
          <cell r="M204">
            <v>38837</v>
          </cell>
          <cell r="N204">
            <v>6628.13</v>
          </cell>
          <cell r="O204" t="str">
            <v>RUB</v>
          </cell>
        </row>
        <row r="205">
          <cell r="K205" t="str">
            <v>0100</v>
          </cell>
          <cell r="L205">
            <v>38837</v>
          </cell>
          <cell r="M205">
            <v>38837</v>
          </cell>
          <cell r="N205">
            <v>-36375981.719999999</v>
          </cell>
          <cell r="O205" t="str">
            <v>RUB</v>
          </cell>
        </row>
        <row r="206">
          <cell r="K206" t="str">
            <v>0100</v>
          </cell>
          <cell r="L206">
            <v>38837</v>
          </cell>
          <cell r="M206">
            <v>38837</v>
          </cell>
          <cell r="N206">
            <v>35831123.890000001</v>
          </cell>
          <cell r="O206" t="str">
            <v>RUB</v>
          </cell>
        </row>
        <row r="207">
          <cell r="K207" t="str">
            <v>0100</v>
          </cell>
          <cell r="L207">
            <v>38837</v>
          </cell>
          <cell r="M207">
            <v>38837</v>
          </cell>
          <cell r="N207">
            <v>243326.17</v>
          </cell>
          <cell r="O207" t="str">
            <v>RUB</v>
          </cell>
        </row>
        <row r="208">
          <cell r="K208" t="str">
            <v>0100</v>
          </cell>
          <cell r="L208">
            <v>38837</v>
          </cell>
          <cell r="M208">
            <v>38837</v>
          </cell>
          <cell r="N208">
            <v>301531.65999999997</v>
          </cell>
          <cell r="O208" t="str">
            <v>RUB</v>
          </cell>
        </row>
        <row r="209">
          <cell r="K209" t="str">
            <v>0100</v>
          </cell>
          <cell r="L209">
            <v>38837</v>
          </cell>
          <cell r="M209">
            <v>38837</v>
          </cell>
          <cell r="N209">
            <v>-675080.41</v>
          </cell>
          <cell r="O209" t="str">
            <v>RUB</v>
          </cell>
        </row>
        <row r="210">
          <cell r="K210" t="str">
            <v>0100</v>
          </cell>
          <cell r="L210">
            <v>38837</v>
          </cell>
          <cell r="M210">
            <v>38837</v>
          </cell>
          <cell r="N210">
            <v>675080.41</v>
          </cell>
          <cell r="O210" t="str">
            <v>RUB</v>
          </cell>
        </row>
        <row r="211">
          <cell r="K211" t="str">
            <v>0100</v>
          </cell>
          <cell r="L211">
            <v>38837</v>
          </cell>
          <cell r="M211">
            <v>38837</v>
          </cell>
          <cell r="N211">
            <v>-18309953.84</v>
          </cell>
          <cell r="O211" t="str">
            <v>RUB</v>
          </cell>
        </row>
        <row r="212">
          <cell r="K212" t="str">
            <v>0100</v>
          </cell>
          <cell r="L212">
            <v>38837</v>
          </cell>
          <cell r="M212">
            <v>38837</v>
          </cell>
          <cell r="N212">
            <v>18309953.84</v>
          </cell>
          <cell r="O212" t="str">
            <v>RUB</v>
          </cell>
        </row>
        <row r="213">
          <cell r="K213" t="str">
            <v>0100</v>
          </cell>
          <cell r="L213">
            <v>38748</v>
          </cell>
          <cell r="M213">
            <v>38748</v>
          </cell>
          <cell r="N213">
            <v>1664268.07</v>
          </cell>
          <cell r="O213" t="str">
            <v>RUB</v>
          </cell>
        </row>
        <row r="214">
          <cell r="K214" t="str">
            <v>0100</v>
          </cell>
          <cell r="L214">
            <v>38748</v>
          </cell>
          <cell r="M214">
            <v>38748</v>
          </cell>
          <cell r="N214">
            <v>-1664268.07</v>
          </cell>
          <cell r="O214" t="str">
            <v>RUB</v>
          </cell>
        </row>
        <row r="215">
          <cell r="K215" t="str">
            <v>0100</v>
          </cell>
          <cell r="L215">
            <v>38748</v>
          </cell>
          <cell r="M215">
            <v>38748</v>
          </cell>
          <cell r="N215">
            <v>2561.92</v>
          </cell>
          <cell r="O215" t="str">
            <v>RUB</v>
          </cell>
        </row>
        <row r="216">
          <cell r="K216" t="str">
            <v>0100</v>
          </cell>
          <cell r="L216">
            <v>38748</v>
          </cell>
          <cell r="M216">
            <v>38748</v>
          </cell>
          <cell r="N216">
            <v>-2561.92</v>
          </cell>
          <cell r="O216" t="str">
            <v>RUB</v>
          </cell>
        </row>
        <row r="217">
          <cell r="K217" t="str">
            <v>0100</v>
          </cell>
          <cell r="L217">
            <v>38807</v>
          </cell>
          <cell r="M217">
            <v>38807</v>
          </cell>
          <cell r="N217">
            <v>564864.87</v>
          </cell>
          <cell r="O217" t="str">
            <v>RUB</v>
          </cell>
        </row>
        <row r="218">
          <cell r="K218" t="str">
            <v>0100</v>
          </cell>
          <cell r="L218">
            <v>38807</v>
          </cell>
          <cell r="M218">
            <v>38807</v>
          </cell>
          <cell r="N218">
            <v>-564864.87</v>
          </cell>
          <cell r="O218" t="str">
            <v>RUB</v>
          </cell>
        </row>
        <row r="219">
          <cell r="K219" t="str">
            <v>0100</v>
          </cell>
          <cell r="L219">
            <v>38748</v>
          </cell>
          <cell r="M219">
            <v>38748</v>
          </cell>
          <cell r="N219">
            <v>389907.02</v>
          </cell>
          <cell r="O219" t="str">
            <v>RUB</v>
          </cell>
        </row>
        <row r="220">
          <cell r="K220" t="str">
            <v>0100</v>
          </cell>
          <cell r="L220">
            <v>38748</v>
          </cell>
          <cell r="M220">
            <v>38748</v>
          </cell>
          <cell r="N220">
            <v>-389907.02</v>
          </cell>
          <cell r="O220" t="str">
            <v>RUB</v>
          </cell>
        </row>
        <row r="221">
          <cell r="K221" t="str">
            <v>0100</v>
          </cell>
          <cell r="L221">
            <v>38776</v>
          </cell>
          <cell r="M221">
            <v>38776</v>
          </cell>
          <cell r="N221">
            <v>511939.64</v>
          </cell>
          <cell r="O221" t="str">
            <v>RUB</v>
          </cell>
        </row>
        <row r="222">
          <cell r="K222" t="str">
            <v>0100</v>
          </cell>
          <cell r="L222">
            <v>38776</v>
          </cell>
          <cell r="M222">
            <v>38776</v>
          </cell>
          <cell r="N222">
            <v>-511939.64</v>
          </cell>
          <cell r="O222" t="str">
            <v>RUB</v>
          </cell>
        </row>
        <row r="223">
          <cell r="K223" t="str">
            <v>0100</v>
          </cell>
          <cell r="L223">
            <v>38807</v>
          </cell>
          <cell r="M223">
            <v>38807</v>
          </cell>
          <cell r="N223">
            <v>80860</v>
          </cell>
          <cell r="O223" t="str">
            <v>RUB</v>
          </cell>
        </row>
        <row r="224">
          <cell r="K224" t="str">
            <v>0100</v>
          </cell>
          <cell r="L224">
            <v>38807</v>
          </cell>
          <cell r="M224">
            <v>38807</v>
          </cell>
          <cell r="N224">
            <v>-80860</v>
          </cell>
          <cell r="O224" t="str">
            <v>RUB</v>
          </cell>
        </row>
        <row r="225">
          <cell r="K225" t="str">
            <v>0100</v>
          </cell>
          <cell r="L225">
            <v>38776</v>
          </cell>
          <cell r="M225">
            <v>38776</v>
          </cell>
          <cell r="N225">
            <v>-64639.8</v>
          </cell>
          <cell r="O225" t="str">
            <v>RUB</v>
          </cell>
        </row>
        <row r="226">
          <cell r="K226" t="str">
            <v>0100</v>
          </cell>
          <cell r="L226">
            <v>38776</v>
          </cell>
          <cell r="M226">
            <v>38776</v>
          </cell>
          <cell r="N226">
            <v>64639.8</v>
          </cell>
          <cell r="O226" t="str">
            <v>RUB</v>
          </cell>
        </row>
        <row r="227">
          <cell r="K227" t="str">
            <v>0100</v>
          </cell>
          <cell r="L227">
            <v>38776</v>
          </cell>
          <cell r="M227">
            <v>38776</v>
          </cell>
          <cell r="N227">
            <v>64639.8</v>
          </cell>
          <cell r="O227" t="str">
            <v>RUB</v>
          </cell>
        </row>
        <row r="228">
          <cell r="K228" t="str">
            <v>0100</v>
          </cell>
          <cell r="L228">
            <v>38776</v>
          </cell>
          <cell r="M228">
            <v>38776</v>
          </cell>
          <cell r="N228">
            <v>-64639.8</v>
          </cell>
          <cell r="O228" t="str">
            <v>RUB</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row r="2">
          <cell r="F2" t="str">
            <v>Preliminary - 6m ended 31/12/2009</v>
          </cell>
          <cell r="H2" t="str">
            <v>AJE</v>
          </cell>
          <cell r="I2" t="str">
            <v>Adjusted</v>
          </cell>
          <cell r="J2" t="str">
            <v>RJE</v>
          </cell>
          <cell r="K2" t="str">
            <v>Final - 6m ended 31/12/2009</v>
          </cell>
          <cell r="M2" t="str">
            <v>12m ended 30/06/2009</v>
          </cell>
        </row>
        <row r="4">
          <cell r="F4">
            <v>2209484</v>
          </cell>
          <cell r="H4">
            <v>0</v>
          </cell>
          <cell r="I4">
            <v>2209484</v>
          </cell>
          <cell r="J4">
            <v>0</v>
          </cell>
          <cell r="K4">
            <v>2209484</v>
          </cell>
          <cell r="M4">
            <v>2209484</v>
          </cell>
        </row>
        <row r="5">
          <cell r="F5">
            <v>0</v>
          </cell>
          <cell r="H5">
            <v>0</v>
          </cell>
          <cell r="I5">
            <v>0</v>
          </cell>
          <cell r="J5">
            <v>0</v>
          </cell>
          <cell r="K5">
            <v>0</v>
          </cell>
          <cell r="M5">
            <v>0</v>
          </cell>
        </row>
        <row r="6">
          <cell r="F6">
            <v>2209484</v>
          </cell>
          <cell r="H6">
            <v>0</v>
          </cell>
          <cell r="I6">
            <v>2209484</v>
          </cell>
          <cell r="J6">
            <v>0</v>
          </cell>
          <cell r="K6">
            <v>2209484</v>
          </cell>
          <cell r="M6">
            <v>2209484</v>
          </cell>
        </row>
        <row r="8">
          <cell r="F8">
            <v>1100853</v>
          </cell>
          <cell r="H8">
            <v>0</v>
          </cell>
          <cell r="I8">
            <v>1100853</v>
          </cell>
          <cell r="J8">
            <v>0</v>
          </cell>
          <cell r="K8">
            <v>1100853</v>
          </cell>
          <cell r="M8">
            <v>1100863</v>
          </cell>
        </row>
        <row r="9">
          <cell r="F9">
            <v>16759</v>
          </cell>
          <cell r="H9">
            <v>0</v>
          </cell>
          <cell r="I9">
            <v>16759</v>
          </cell>
          <cell r="J9">
            <v>0</v>
          </cell>
          <cell r="K9">
            <v>16759</v>
          </cell>
          <cell r="M9">
            <v>16759</v>
          </cell>
        </row>
        <row r="10">
          <cell r="F10">
            <v>1117612</v>
          </cell>
          <cell r="H10">
            <v>0</v>
          </cell>
          <cell r="I10">
            <v>1117612</v>
          </cell>
          <cell r="J10">
            <v>0</v>
          </cell>
          <cell r="K10">
            <v>1117612</v>
          </cell>
          <cell r="M10">
            <v>1117622</v>
          </cell>
        </row>
        <row r="12">
          <cell r="F12">
            <v>-61396</v>
          </cell>
          <cell r="H12">
            <v>0</v>
          </cell>
          <cell r="I12">
            <v>-61396</v>
          </cell>
          <cell r="J12">
            <v>0</v>
          </cell>
          <cell r="K12">
            <v>-61396</v>
          </cell>
          <cell r="M12">
            <v>-50309</v>
          </cell>
        </row>
        <row r="13">
          <cell r="F13">
            <v>-389</v>
          </cell>
          <cell r="H13">
            <v>0</v>
          </cell>
          <cell r="I13">
            <v>-389</v>
          </cell>
          <cell r="J13">
            <v>0</v>
          </cell>
          <cell r="K13">
            <v>-389</v>
          </cell>
          <cell r="M13">
            <v>0</v>
          </cell>
        </row>
        <row r="14">
          <cell r="F14">
            <v>-23302</v>
          </cell>
          <cell r="H14">
            <v>0</v>
          </cell>
          <cell r="I14">
            <v>-23302</v>
          </cell>
          <cell r="J14">
            <v>0</v>
          </cell>
          <cell r="K14">
            <v>-23302</v>
          </cell>
          <cell r="M14">
            <v>-23302</v>
          </cell>
        </row>
        <row r="15">
          <cell r="F15">
            <v>-85087</v>
          </cell>
          <cell r="H15">
            <v>0</v>
          </cell>
          <cell r="I15">
            <v>-85087</v>
          </cell>
          <cell r="J15">
            <v>0</v>
          </cell>
          <cell r="K15">
            <v>-85087</v>
          </cell>
          <cell r="M15">
            <v>-73611</v>
          </cell>
        </row>
        <row r="17">
          <cell r="F17">
            <v>17731962</v>
          </cell>
          <cell r="H17">
            <v>0</v>
          </cell>
          <cell r="I17">
            <v>17731962</v>
          </cell>
          <cell r="J17">
            <v>0</v>
          </cell>
          <cell r="K17">
            <v>17731962</v>
          </cell>
          <cell r="M17">
            <v>17603460</v>
          </cell>
        </row>
        <row r="18">
          <cell r="F18">
            <v>3985268</v>
          </cell>
          <cell r="H18">
            <v>0</v>
          </cell>
          <cell r="I18">
            <v>3985268</v>
          </cell>
          <cell r="J18">
            <v>0</v>
          </cell>
          <cell r="K18">
            <v>3985268</v>
          </cell>
          <cell r="M18">
            <v>3832580</v>
          </cell>
        </row>
        <row r="19">
          <cell r="F19">
            <v>0</v>
          </cell>
          <cell r="H19">
            <v>0</v>
          </cell>
          <cell r="I19">
            <v>0</v>
          </cell>
          <cell r="J19">
            <v>0</v>
          </cell>
          <cell r="K19">
            <v>0</v>
          </cell>
          <cell r="M19">
            <v>53602</v>
          </cell>
        </row>
        <row r="20">
          <cell r="F20">
            <v>21717230</v>
          </cell>
          <cell r="H20">
            <v>0</v>
          </cell>
          <cell r="I20">
            <v>21717230</v>
          </cell>
          <cell r="J20">
            <v>0</v>
          </cell>
          <cell r="K20">
            <v>21717230</v>
          </cell>
          <cell r="M20">
            <v>21489642</v>
          </cell>
        </row>
        <row r="22">
          <cell r="F22">
            <v>-3331708</v>
          </cell>
          <cell r="H22">
            <v>0</v>
          </cell>
          <cell r="I22">
            <v>-3331708</v>
          </cell>
          <cell r="J22">
            <v>0</v>
          </cell>
          <cell r="K22">
            <v>-3331708</v>
          </cell>
          <cell r="M22">
            <v>-2693292</v>
          </cell>
        </row>
        <row r="23">
          <cell r="F23">
            <v>-490532</v>
          </cell>
          <cell r="H23">
            <v>0</v>
          </cell>
          <cell r="I23">
            <v>-490532</v>
          </cell>
          <cell r="J23">
            <v>0</v>
          </cell>
          <cell r="K23">
            <v>-490532</v>
          </cell>
          <cell r="M23">
            <v>-338662</v>
          </cell>
        </row>
        <row r="24">
          <cell r="F24">
            <v>-3822240</v>
          </cell>
          <cell r="H24">
            <v>0</v>
          </cell>
          <cell r="I24">
            <v>-3822240</v>
          </cell>
          <cell r="J24">
            <v>0</v>
          </cell>
          <cell r="K24">
            <v>-3822240</v>
          </cell>
          <cell r="M24">
            <v>-3031954</v>
          </cell>
        </row>
        <row r="26">
          <cell r="F26">
            <v>4953607</v>
          </cell>
          <cell r="H26">
            <v>0</v>
          </cell>
          <cell r="I26">
            <v>4953607</v>
          </cell>
          <cell r="J26">
            <v>0</v>
          </cell>
          <cell r="K26">
            <v>4953607</v>
          </cell>
          <cell r="M26">
            <v>4847169</v>
          </cell>
        </row>
        <row r="27">
          <cell r="F27">
            <v>646277</v>
          </cell>
          <cell r="H27">
            <v>0</v>
          </cell>
          <cell r="I27">
            <v>646277</v>
          </cell>
          <cell r="J27">
            <v>0</v>
          </cell>
          <cell r="K27">
            <v>646277</v>
          </cell>
          <cell r="M27">
            <v>646445</v>
          </cell>
        </row>
        <row r="28">
          <cell r="F28">
            <v>5599884</v>
          </cell>
          <cell r="H28">
            <v>0</v>
          </cell>
          <cell r="I28">
            <v>5599884</v>
          </cell>
          <cell r="J28">
            <v>0</v>
          </cell>
          <cell r="K28">
            <v>5599884</v>
          </cell>
          <cell r="M28">
            <v>5493614</v>
          </cell>
        </row>
        <row r="30">
          <cell r="F30">
            <v>-1755005</v>
          </cell>
          <cell r="H30">
            <v>0</v>
          </cell>
          <cell r="I30">
            <v>-1755005</v>
          </cell>
          <cell r="J30">
            <v>0</v>
          </cell>
          <cell r="K30">
            <v>-1755005</v>
          </cell>
          <cell r="M30">
            <v>-1436149</v>
          </cell>
        </row>
        <row r="31">
          <cell r="F31">
            <v>-337158</v>
          </cell>
          <cell r="H31">
            <v>0</v>
          </cell>
          <cell r="I31">
            <v>-337158</v>
          </cell>
          <cell r="J31">
            <v>0</v>
          </cell>
          <cell r="K31">
            <v>-337158</v>
          </cell>
          <cell r="M31">
            <v>-278643</v>
          </cell>
        </row>
        <row r="32">
          <cell r="F32">
            <v>-2092163</v>
          </cell>
          <cell r="H32">
            <v>0</v>
          </cell>
          <cell r="I32">
            <v>-2092163</v>
          </cell>
          <cell r="J32">
            <v>0</v>
          </cell>
          <cell r="K32">
            <v>-2092163</v>
          </cell>
          <cell r="M32">
            <v>-1714792</v>
          </cell>
        </row>
        <row r="34">
          <cell r="F34">
            <v>0</v>
          </cell>
          <cell r="H34">
            <v>0</v>
          </cell>
          <cell r="I34">
            <v>0</v>
          </cell>
          <cell r="J34">
            <v>0</v>
          </cell>
          <cell r="K34">
            <v>0</v>
          </cell>
          <cell r="M34">
            <v>0</v>
          </cell>
        </row>
        <row r="36">
          <cell r="F36">
            <v>0</v>
          </cell>
          <cell r="H36">
            <v>0</v>
          </cell>
          <cell r="I36">
            <v>0</v>
          </cell>
          <cell r="J36">
            <v>0</v>
          </cell>
          <cell r="K36">
            <v>0</v>
          </cell>
          <cell r="M36">
            <v>0</v>
          </cell>
        </row>
        <row r="38">
          <cell r="F38">
            <v>516820</v>
          </cell>
          <cell r="H38">
            <v>0</v>
          </cell>
          <cell r="I38">
            <v>516820</v>
          </cell>
          <cell r="J38">
            <v>0</v>
          </cell>
          <cell r="K38">
            <v>516820</v>
          </cell>
          <cell r="M38">
            <v>714665</v>
          </cell>
        </row>
        <row r="39">
          <cell r="F39">
            <v>183</v>
          </cell>
          <cell r="H39">
            <v>0</v>
          </cell>
          <cell r="I39">
            <v>183</v>
          </cell>
          <cell r="J39">
            <v>0</v>
          </cell>
          <cell r="K39">
            <v>183</v>
          </cell>
          <cell r="M39">
            <v>173</v>
          </cell>
        </row>
        <row r="40">
          <cell r="F40">
            <v>11036</v>
          </cell>
          <cell r="H40">
            <v>0</v>
          </cell>
          <cell r="I40">
            <v>11036</v>
          </cell>
          <cell r="J40">
            <v>0</v>
          </cell>
          <cell r="K40">
            <v>11036</v>
          </cell>
          <cell r="M40">
            <v>16121</v>
          </cell>
        </row>
        <row r="41">
          <cell r="F41">
            <v>35650</v>
          </cell>
          <cell r="H41">
            <v>0</v>
          </cell>
          <cell r="I41">
            <v>35650</v>
          </cell>
          <cell r="J41">
            <v>0</v>
          </cell>
          <cell r="K41">
            <v>35650</v>
          </cell>
          <cell r="M41">
            <v>31365</v>
          </cell>
        </row>
        <row r="42">
          <cell r="F42">
            <v>75783</v>
          </cell>
          <cell r="H42">
            <v>0</v>
          </cell>
          <cell r="I42">
            <v>75783</v>
          </cell>
          <cell r="J42">
            <v>0</v>
          </cell>
          <cell r="K42">
            <v>75783</v>
          </cell>
          <cell r="M42">
            <v>22000</v>
          </cell>
        </row>
        <row r="43">
          <cell r="F43">
            <v>8011</v>
          </cell>
          <cell r="H43">
            <v>0</v>
          </cell>
          <cell r="I43">
            <v>8011</v>
          </cell>
          <cell r="J43">
            <v>0</v>
          </cell>
          <cell r="K43">
            <v>8011</v>
          </cell>
          <cell r="M43">
            <v>1417</v>
          </cell>
        </row>
        <row r="44">
          <cell r="F44">
            <v>35674</v>
          </cell>
          <cell r="H44">
            <v>0</v>
          </cell>
          <cell r="I44">
            <v>35674</v>
          </cell>
          <cell r="J44">
            <v>0</v>
          </cell>
          <cell r="K44">
            <v>35674</v>
          </cell>
          <cell r="M44">
            <v>59259</v>
          </cell>
        </row>
        <row r="45">
          <cell r="F45">
            <v>0</v>
          </cell>
          <cell r="H45">
            <v>0</v>
          </cell>
          <cell r="I45">
            <v>0</v>
          </cell>
          <cell r="J45">
            <v>0</v>
          </cell>
          <cell r="K45">
            <v>0</v>
          </cell>
          <cell r="M45">
            <v>-53602</v>
          </cell>
        </row>
        <row r="46">
          <cell r="F46">
            <v>0</v>
          </cell>
          <cell r="H46">
            <v>0</v>
          </cell>
          <cell r="I46">
            <v>0</v>
          </cell>
          <cell r="J46">
            <v>0</v>
          </cell>
          <cell r="K46">
            <v>0</v>
          </cell>
          <cell r="M46">
            <v>0</v>
          </cell>
        </row>
        <row r="47">
          <cell r="F47">
            <v>683157</v>
          </cell>
          <cell r="H47">
            <v>0</v>
          </cell>
          <cell r="I47">
            <v>683157</v>
          </cell>
          <cell r="J47">
            <v>0</v>
          </cell>
          <cell r="K47">
            <v>683157</v>
          </cell>
          <cell r="M47">
            <v>791398</v>
          </cell>
        </row>
        <row r="49">
          <cell r="F49">
            <v>0</v>
          </cell>
          <cell r="H49">
            <v>0</v>
          </cell>
          <cell r="I49">
            <v>0</v>
          </cell>
          <cell r="J49">
            <v>0</v>
          </cell>
          <cell r="K49">
            <v>0</v>
          </cell>
          <cell r="M49">
            <v>0</v>
          </cell>
        </row>
        <row r="51">
          <cell r="F51">
            <v>472954</v>
          </cell>
          <cell r="H51">
            <v>0</v>
          </cell>
          <cell r="I51">
            <v>472954</v>
          </cell>
          <cell r="J51">
            <v>0</v>
          </cell>
          <cell r="K51">
            <v>472954</v>
          </cell>
          <cell r="M51">
            <v>444021</v>
          </cell>
        </row>
        <row r="52">
          <cell r="F52">
            <v>549</v>
          </cell>
          <cell r="H52">
            <v>0</v>
          </cell>
          <cell r="I52">
            <v>549</v>
          </cell>
          <cell r="J52">
            <v>0</v>
          </cell>
          <cell r="K52">
            <v>549</v>
          </cell>
          <cell r="M52">
            <v>549</v>
          </cell>
        </row>
        <row r="53">
          <cell r="F53">
            <v>473503</v>
          </cell>
          <cell r="H53">
            <v>0</v>
          </cell>
          <cell r="I53">
            <v>473503</v>
          </cell>
          <cell r="J53">
            <v>0</v>
          </cell>
          <cell r="K53">
            <v>473503</v>
          </cell>
          <cell r="M53">
            <v>444570</v>
          </cell>
        </row>
        <row r="55">
          <cell r="F55">
            <v>-234980</v>
          </cell>
          <cell r="H55">
            <v>0</v>
          </cell>
          <cell r="I55">
            <v>-234980</v>
          </cell>
          <cell r="J55">
            <v>0</v>
          </cell>
          <cell r="K55">
            <v>-234980</v>
          </cell>
          <cell r="M55">
            <v>-183028</v>
          </cell>
        </row>
        <row r="56">
          <cell r="F56">
            <v>-156</v>
          </cell>
          <cell r="H56">
            <v>0</v>
          </cell>
          <cell r="I56">
            <v>-156</v>
          </cell>
          <cell r="J56">
            <v>0</v>
          </cell>
          <cell r="K56">
            <v>-156</v>
          </cell>
          <cell r="M56">
            <v>-82</v>
          </cell>
        </row>
        <row r="57">
          <cell r="F57">
            <v>-235136</v>
          </cell>
          <cell r="H57">
            <v>0</v>
          </cell>
          <cell r="I57">
            <v>-235136</v>
          </cell>
          <cell r="J57">
            <v>0</v>
          </cell>
          <cell r="K57">
            <v>-235136</v>
          </cell>
          <cell r="M57">
            <v>-183110</v>
          </cell>
        </row>
        <row r="58">
          <cell r="F58">
            <v>25566244</v>
          </cell>
          <cell r="H58">
            <v>0</v>
          </cell>
          <cell r="I58">
            <v>25566244</v>
          </cell>
          <cell r="J58">
            <v>0</v>
          </cell>
          <cell r="K58">
            <v>25566244</v>
          </cell>
          <cell r="M58">
            <v>26542863</v>
          </cell>
        </row>
      </sheetData>
      <sheetData sheetId="1">
        <row r="1">
          <cell r="F1" t="str">
            <v>Preliminary - 6m ended 31/12/2009</v>
          </cell>
          <cell r="G1" t="str">
            <v>AJE</v>
          </cell>
          <cell r="H1" t="str">
            <v>Adjusted</v>
          </cell>
          <cell r="I1" t="str">
            <v>RJE</v>
          </cell>
          <cell r="J1" t="str">
            <v>Final - 6m ended 31/12/2009</v>
          </cell>
          <cell r="K1" t="str">
            <v>12m ended 30/06/2009</v>
          </cell>
        </row>
        <row r="3">
          <cell r="F3">
            <v>2209484</v>
          </cell>
          <cell r="G3">
            <v>0</v>
          </cell>
          <cell r="H3">
            <v>2209484</v>
          </cell>
          <cell r="I3">
            <v>0</v>
          </cell>
          <cell r="J3">
            <v>2209484</v>
          </cell>
          <cell r="K3">
            <v>2209484</v>
          </cell>
        </row>
        <row r="4">
          <cell r="F4">
            <v>0</v>
          </cell>
          <cell r="G4">
            <v>0</v>
          </cell>
          <cell r="H4">
            <v>0</v>
          </cell>
          <cell r="I4">
            <v>0</v>
          </cell>
          <cell r="J4">
            <v>0</v>
          </cell>
          <cell r="K4">
            <v>0</v>
          </cell>
        </row>
        <row r="5">
          <cell r="F5">
            <v>2209484</v>
          </cell>
          <cell r="G5">
            <v>0</v>
          </cell>
          <cell r="H5">
            <v>2209484</v>
          </cell>
          <cell r="I5">
            <v>0</v>
          </cell>
          <cell r="J5">
            <v>2209484</v>
          </cell>
          <cell r="K5">
            <v>2209484</v>
          </cell>
        </row>
        <row r="7">
          <cell r="F7">
            <v>1100853</v>
          </cell>
          <cell r="G7">
            <v>0</v>
          </cell>
          <cell r="H7">
            <v>1100853</v>
          </cell>
          <cell r="I7">
            <v>0</v>
          </cell>
          <cell r="J7">
            <v>1100853</v>
          </cell>
          <cell r="K7">
            <v>1100863</v>
          </cell>
        </row>
        <row r="8">
          <cell r="F8">
            <v>16759</v>
          </cell>
          <cell r="G8">
            <v>0</v>
          </cell>
          <cell r="H8">
            <v>16759</v>
          </cell>
          <cell r="I8">
            <v>0</v>
          </cell>
          <cell r="J8">
            <v>16759</v>
          </cell>
          <cell r="K8">
            <v>16759</v>
          </cell>
        </row>
        <row r="9">
          <cell r="F9">
            <v>1117612</v>
          </cell>
          <cell r="G9">
            <v>0</v>
          </cell>
          <cell r="H9">
            <v>1117612</v>
          </cell>
          <cell r="I9">
            <v>0</v>
          </cell>
          <cell r="J9">
            <v>1117612</v>
          </cell>
          <cell r="K9">
            <v>1117622</v>
          </cell>
        </row>
        <row r="11">
          <cell r="F11">
            <v>-61396</v>
          </cell>
          <cell r="G11">
            <v>0</v>
          </cell>
          <cell r="H11">
            <v>-61396</v>
          </cell>
          <cell r="I11">
            <v>0</v>
          </cell>
          <cell r="J11">
            <v>-61396</v>
          </cell>
          <cell r="K11">
            <v>-50309</v>
          </cell>
        </row>
        <row r="12">
          <cell r="F12">
            <v>-389</v>
          </cell>
          <cell r="G12">
            <v>0</v>
          </cell>
          <cell r="H12">
            <v>-389</v>
          </cell>
          <cell r="I12">
            <v>0</v>
          </cell>
          <cell r="J12">
            <v>-389</v>
          </cell>
          <cell r="K12">
            <v>0</v>
          </cell>
        </row>
        <row r="13">
          <cell r="F13">
            <v>-23302</v>
          </cell>
          <cell r="G13">
            <v>0</v>
          </cell>
          <cell r="H13">
            <v>-23302</v>
          </cell>
          <cell r="I13">
            <v>0</v>
          </cell>
          <cell r="J13">
            <v>-23302</v>
          </cell>
          <cell r="K13">
            <v>-23302</v>
          </cell>
        </row>
        <row r="14">
          <cell r="F14">
            <v>-85087</v>
          </cell>
          <cell r="G14">
            <v>0</v>
          </cell>
          <cell r="H14">
            <v>-85087</v>
          </cell>
          <cell r="I14">
            <v>0</v>
          </cell>
          <cell r="J14">
            <v>-85087</v>
          </cell>
          <cell r="K14">
            <v>-73611</v>
          </cell>
        </row>
        <row r="16">
          <cell r="F16">
            <v>17731962</v>
          </cell>
          <cell r="G16">
            <v>0</v>
          </cell>
          <cell r="H16">
            <v>17731962</v>
          </cell>
          <cell r="I16">
            <v>0</v>
          </cell>
          <cell r="J16">
            <v>17731962</v>
          </cell>
          <cell r="K16">
            <v>17603460</v>
          </cell>
        </row>
        <row r="17">
          <cell r="F17">
            <v>3985268</v>
          </cell>
          <cell r="G17">
            <v>0</v>
          </cell>
          <cell r="H17">
            <v>3985268</v>
          </cell>
          <cell r="I17">
            <v>0</v>
          </cell>
          <cell r="J17">
            <v>3985268</v>
          </cell>
          <cell r="K17">
            <v>3832580</v>
          </cell>
        </row>
        <row r="18">
          <cell r="F18">
            <v>0</v>
          </cell>
          <cell r="G18">
            <v>0</v>
          </cell>
          <cell r="H18">
            <v>0</v>
          </cell>
          <cell r="I18">
            <v>0</v>
          </cell>
          <cell r="J18">
            <v>0</v>
          </cell>
          <cell r="K18">
            <v>53602</v>
          </cell>
        </row>
        <row r="19">
          <cell r="F19">
            <v>21717230</v>
          </cell>
          <cell r="G19">
            <v>0</v>
          </cell>
          <cell r="H19">
            <v>21717230</v>
          </cell>
          <cell r="I19">
            <v>0</v>
          </cell>
          <cell r="J19">
            <v>21717230</v>
          </cell>
          <cell r="K19">
            <v>21489642</v>
          </cell>
        </row>
        <row r="21">
          <cell r="F21">
            <v>-3331708</v>
          </cell>
          <cell r="G21">
            <v>0</v>
          </cell>
          <cell r="H21">
            <v>-3331708</v>
          </cell>
          <cell r="I21">
            <v>0</v>
          </cell>
          <cell r="J21">
            <v>-3331708</v>
          </cell>
          <cell r="K21">
            <v>-2693292</v>
          </cell>
        </row>
        <row r="22">
          <cell r="F22">
            <v>-490532</v>
          </cell>
          <cell r="G22">
            <v>0</v>
          </cell>
          <cell r="H22">
            <v>-490532</v>
          </cell>
          <cell r="I22">
            <v>0</v>
          </cell>
          <cell r="J22">
            <v>-490532</v>
          </cell>
          <cell r="K22">
            <v>-338662</v>
          </cell>
        </row>
        <row r="23">
          <cell r="F23">
            <v>-3822240</v>
          </cell>
          <cell r="G23">
            <v>0</v>
          </cell>
          <cell r="H23">
            <v>-3822240</v>
          </cell>
          <cell r="I23">
            <v>0</v>
          </cell>
          <cell r="J23">
            <v>-3822240</v>
          </cell>
          <cell r="K23">
            <v>-3031954</v>
          </cell>
        </row>
        <row r="25">
          <cell r="F25">
            <v>4953607</v>
          </cell>
          <cell r="G25">
            <v>0</v>
          </cell>
          <cell r="H25">
            <v>4953607</v>
          </cell>
          <cell r="I25">
            <v>0</v>
          </cell>
          <cell r="J25">
            <v>4953607</v>
          </cell>
          <cell r="K25">
            <v>4847169</v>
          </cell>
        </row>
        <row r="26">
          <cell r="F26">
            <v>646277</v>
          </cell>
          <cell r="G26">
            <v>0</v>
          </cell>
          <cell r="H26">
            <v>646277</v>
          </cell>
          <cell r="I26">
            <v>0</v>
          </cell>
          <cell r="J26">
            <v>646277</v>
          </cell>
          <cell r="K26">
            <v>646445</v>
          </cell>
        </row>
        <row r="27">
          <cell r="F27">
            <v>5599884</v>
          </cell>
          <cell r="G27">
            <v>0</v>
          </cell>
          <cell r="H27">
            <v>5599884</v>
          </cell>
          <cell r="I27">
            <v>0</v>
          </cell>
          <cell r="J27">
            <v>5599884</v>
          </cell>
          <cell r="K27">
            <v>5493614</v>
          </cell>
        </row>
        <row r="29">
          <cell r="F29">
            <v>-1755005</v>
          </cell>
          <cell r="G29">
            <v>0</v>
          </cell>
          <cell r="H29">
            <v>-1755005</v>
          </cell>
          <cell r="I29">
            <v>0</v>
          </cell>
          <cell r="J29">
            <v>-1755005</v>
          </cell>
          <cell r="K29">
            <v>-1436149</v>
          </cell>
        </row>
        <row r="30">
          <cell r="F30">
            <v>-337158</v>
          </cell>
          <cell r="G30">
            <v>0</v>
          </cell>
          <cell r="H30">
            <v>-337158</v>
          </cell>
          <cell r="I30">
            <v>0</v>
          </cell>
          <cell r="J30">
            <v>-337158</v>
          </cell>
          <cell r="K30">
            <v>-278643</v>
          </cell>
        </row>
        <row r="31">
          <cell r="F31">
            <v>-2092163</v>
          </cell>
          <cell r="G31">
            <v>0</v>
          </cell>
          <cell r="H31">
            <v>-2092163</v>
          </cell>
          <cell r="I31">
            <v>0</v>
          </cell>
          <cell r="J31">
            <v>-2092163</v>
          </cell>
          <cell r="K31">
            <v>-1714792</v>
          </cell>
        </row>
        <row r="33">
          <cell r="F33">
            <v>0</v>
          </cell>
          <cell r="G33">
            <v>0</v>
          </cell>
          <cell r="H33">
            <v>0</v>
          </cell>
          <cell r="I33">
            <v>0</v>
          </cell>
          <cell r="J33">
            <v>0</v>
          </cell>
          <cell r="K33">
            <v>0</v>
          </cell>
        </row>
        <row r="35">
          <cell r="F35">
            <v>0</v>
          </cell>
          <cell r="G35">
            <v>0</v>
          </cell>
          <cell r="H35">
            <v>0</v>
          </cell>
          <cell r="I35">
            <v>0</v>
          </cell>
          <cell r="J35">
            <v>0</v>
          </cell>
          <cell r="K35">
            <v>0</v>
          </cell>
        </row>
        <row r="37">
          <cell r="F37">
            <v>516820</v>
          </cell>
          <cell r="G37">
            <v>0</v>
          </cell>
          <cell r="H37">
            <v>516820</v>
          </cell>
          <cell r="I37">
            <v>0</v>
          </cell>
          <cell r="J37">
            <v>516820</v>
          </cell>
          <cell r="K37">
            <v>714665</v>
          </cell>
        </row>
        <row r="38">
          <cell r="F38">
            <v>183</v>
          </cell>
          <cell r="G38">
            <v>0</v>
          </cell>
          <cell r="H38">
            <v>183</v>
          </cell>
          <cell r="I38">
            <v>0</v>
          </cell>
          <cell r="J38">
            <v>183</v>
          </cell>
          <cell r="K38">
            <v>173</v>
          </cell>
        </row>
        <row r="39">
          <cell r="F39">
            <v>11036</v>
          </cell>
          <cell r="G39">
            <v>0</v>
          </cell>
          <cell r="H39">
            <v>11036</v>
          </cell>
          <cell r="I39">
            <v>0</v>
          </cell>
          <cell r="J39">
            <v>11036</v>
          </cell>
          <cell r="K39">
            <v>16121</v>
          </cell>
        </row>
        <row r="40">
          <cell r="F40">
            <v>35650</v>
          </cell>
          <cell r="G40">
            <v>0</v>
          </cell>
          <cell r="H40">
            <v>35650</v>
          </cell>
          <cell r="I40">
            <v>0</v>
          </cell>
          <cell r="J40">
            <v>35650</v>
          </cell>
          <cell r="K40">
            <v>31365</v>
          </cell>
        </row>
        <row r="41">
          <cell r="F41">
            <v>75783</v>
          </cell>
          <cell r="G41">
            <v>0</v>
          </cell>
          <cell r="H41">
            <v>75783</v>
          </cell>
          <cell r="I41">
            <v>0</v>
          </cell>
          <cell r="J41">
            <v>75783</v>
          </cell>
          <cell r="K41">
            <v>22000</v>
          </cell>
        </row>
        <row r="42">
          <cell r="F42">
            <v>8011</v>
          </cell>
          <cell r="G42">
            <v>0</v>
          </cell>
          <cell r="H42">
            <v>8011</v>
          </cell>
          <cell r="I42">
            <v>0</v>
          </cell>
          <cell r="J42">
            <v>8011</v>
          </cell>
          <cell r="K42">
            <v>1417</v>
          </cell>
        </row>
        <row r="43">
          <cell r="F43">
            <v>35674</v>
          </cell>
          <cell r="G43">
            <v>0</v>
          </cell>
          <cell r="H43">
            <v>35674</v>
          </cell>
          <cell r="I43">
            <v>0</v>
          </cell>
          <cell r="J43">
            <v>35674</v>
          </cell>
          <cell r="K43">
            <v>59259</v>
          </cell>
        </row>
        <row r="44">
          <cell r="F44">
            <v>0</v>
          </cell>
          <cell r="G44">
            <v>0</v>
          </cell>
          <cell r="H44">
            <v>0</v>
          </cell>
          <cell r="I44">
            <v>0</v>
          </cell>
          <cell r="J44">
            <v>0</v>
          </cell>
          <cell r="K44">
            <v>-53602</v>
          </cell>
        </row>
        <row r="45">
          <cell r="F45">
            <v>0</v>
          </cell>
          <cell r="G45">
            <v>0</v>
          </cell>
          <cell r="H45">
            <v>0</v>
          </cell>
          <cell r="I45">
            <v>0</v>
          </cell>
          <cell r="J45">
            <v>0</v>
          </cell>
          <cell r="K45">
            <v>0</v>
          </cell>
        </row>
        <row r="46">
          <cell r="F46">
            <v>683157</v>
          </cell>
          <cell r="G46">
            <v>0</v>
          </cell>
          <cell r="H46">
            <v>683157</v>
          </cell>
          <cell r="I46">
            <v>0</v>
          </cell>
          <cell r="J46">
            <v>683157</v>
          </cell>
          <cell r="K46">
            <v>791398</v>
          </cell>
        </row>
        <row r="48">
          <cell r="F48">
            <v>0</v>
          </cell>
          <cell r="G48">
            <v>0</v>
          </cell>
          <cell r="H48">
            <v>0</v>
          </cell>
          <cell r="I48">
            <v>0</v>
          </cell>
          <cell r="J48">
            <v>0</v>
          </cell>
          <cell r="K48">
            <v>0</v>
          </cell>
        </row>
        <row r="50">
          <cell r="F50">
            <v>472954</v>
          </cell>
          <cell r="G50">
            <v>0</v>
          </cell>
          <cell r="H50">
            <v>472954</v>
          </cell>
          <cell r="I50">
            <v>0</v>
          </cell>
          <cell r="J50">
            <v>472954</v>
          </cell>
          <cell r="K50">
            <v>444021</v>
          </cell>
        </row>
        <row r="51">
          <cell r="F51">
            <v>549</v>
          </cell>
          <cell r="G51">
            <v>0</v>
          </cell>
          <cell r="H51">
            <v>549</v>
          </cell>
          <cell r="I51">
            <v>0</v>
          </cell>
          <cell r="J51">
            <v>549</v>
          </cell>
          <cell r="K51">
            <v>549</v>
          </cell>
        </row>
        <row r="52">
          <cell r="F52">
            <v>473503</v>
          </cell>
          <cell r="G52">
            <v>0</v>
          </cell>
          <cell r="H52">
            <v>473503</v>
          </cell>
          <cell r="I52">
            <v>0</v>
          </cell>
          <cell r="J52">
            <v>473503</v>
          </cell>
          <cell r="K52">
            <v>444570</v>
          </cell>
        </row>
        <row r="54">
          <cell r="F54">
            <v>-234980</v>
          </cell>
          <cell r="G54">
            <v>0</v>
          </cell>
          <cell r="H54">
            <v>-234980</v>
          </cell>
          <cell r="I54">
            <v>0</v>
          </cell>
          <cell r="J54">
            <v>-234980</v>
          </cell>
          <cell r="K54">
            <v>-183028</v>
          </cell>
        </row>
        <row r="55">
          <cell r="F55">
            <v>-156</v>
          </cell>
          <cell r="G55">
            <v>0</v>
          </cell>
          <cell r="H55">
            <v>-156</v>
          </cell>
          <cell r="I55">
            <v>0</v>
          </cell>
          <cell r="J55">
            <v>-156</v>
          </cell>
          <cell r="K55">
            <v>-82</v>
          </cell>
        </row>
        <row r="56">
          <cell r="F56">
            <v>-235136</v>
          </cell>
          <cell r="G56">
            <v>0</v>
          </cell>
          <cell r="H56">
            <v>-235136</v>
          </cell>
          <cell r="I56">
            <v>0</v>
          </cell>
          <cell r="J56">
            <v>-235136</v>
          </cell>
          <cell r="K56">
            <v>-183110</v>
          </cell>
        </row>
        <row r="57">
          <cell r="F57">
            <v>25566244</v>
          </cell>
          <cell r="G57">
            <v>0</v>
          </cell>
          <cell r="H57">
            <v>25566244</v>
          </cell>
          <cell r="I57">
            <v>0</v>
          </cell>
          <cell r="J57">
            <v>25566244</v>
          </cell>
          <cell r="K57">
            <v>26542863</v>
          </cell>
        </row>
      </sheetData>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eck"/>
      <sheetName val="Adjustments"/>
      <sheetName val="RAR Form 1 &amp; 2"/>
      <sheetName val="Current year parametrs"/>
      <sheetName val="Tier1"/>
      <sheetName val="P&amp;L Support"/>
      <sheetName val="IAS Fin Stats"/>
      <sheetName val="CF workings"/>
      <sheetName val="D Tax"/>
      <sheetName val="CashFlows"/>
      <sheetName val="Equity statement"/>
      <sheetName val="Disclosure"/>
      <sheetName val="Inflate Beg. Bal."/>
      <sheetName val="Additions"/>
      <sheetName val="Disposals"/>
      <sheetName val="Depreciation"/>
      <sheetName val="Entries"/>
      <sheetName val="Calculation of BD"/>
      <sheetName val=" Inventory IAS adjustments"/>
      <sheetName val="Interest accrual"/>
      <sheetName val="Tax accrual"/>
      <sheetName val="Turnover tax accrual"/>
      <sheetName val="Realocation of RAR reserves"/>
      <sheetName val="Deferred VAT reclass"/>
      <sheetName val="FA reclass"/>
      <sheetName val="Inventory reclass"/>
      <sheetName val="Turnover taxes reclass"/>
      <sheetName val="Taxes reclass"/>
      <sheetName val="IAS AuditAnalisys"/>
      <sheetName val="RAR AuditAnalisys"/>
      <sheetName val="Контрольный лист"/>
      <sheetName val="Ошибки"/>
      <sheetName val="F1"/>
      <sheetName val="F2"/>
      <sheetName val="F2(Оплата)"/>
      <sheetName val="F3"/>
      <sheetName val="F4"/>
      <sheetName val="F5"/>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20"/>
      <sheetName val="19"/>
      <sheetName val="21"/>
      <sheetName val="23"/>
      <sheetName val="22"/>
      <sheetName val="24"/>
      <sheetName val="25"/>
      <sheetName val="26"/>
      <sheetName val="27"/>
      <sheetName val="28"/>
      <sheetName val="Список"/>
      <sheetName val="Result"/>
      <sheetName val="Module1"/>
      <sheetName val="SA Procedures"/>
    </sheetNames>
    <sheetDataSet>
      <sheetData sheetId="0"/>
      <sheetData sheetId="1"/>
      <sheetData sheetId="2"/>
      <sheetData sheetId="3"/>
      <sheetData sheetId="4" refreshError="1">
        <row r="2">
          <cell r="G2">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verview"/>
      <sheetName val="SA Procedures"/>
      <sheetName val="Threshold Table"/>
      <sheetName val="Tickmarks"/>
      <sheetName val="MetaData"/>
      <sheetName val="Statistics {pbc}"/>
    </sheetNames>
    <sheetDataSet>
      <sheetData sheetId="0"/>
      <sheetData sheetId="1"/>
      <sheetData sheetId="2"/>
      <sheetData sheetId="3"/>
      <sheetData sheetId="4"/>
      <sheetData sheetId="5"/>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
      <sheetName val="Comments"/>
      <sheetName val="Sales Jan 2009"/>
      <sheetName val="Sales YTD Jan 2009"/>
      <sheetName val="Продажи Январь 2009"/>
      <sheetName val="Продажи Январь 2009 нарастающи"/>
      <sheetName val="Dir"/>
      <sheetName val="BW"/>
      <sheetName val="Tier1"/>
    </sheetNames>
    <sheetDataSet>
      <sheetData sheetId="0"/>
      <sheetData sheetId="1"/>
      <sheetData sheetId="2"/>
      <sheetData sheetId="3"/>
      <sheetData sheetId="4"/>
      <sheetData sheetId="5"/>
      <sheetData sheetId="6"/>
      <sheetData sheetId="7">
        <row r="17">
          <cell r="B17" t="str">
            <v>0100UTO</v>
          </cell>
          <cell r="E17">
            <v>3533987573.3499999</v>
          </cell>
          <cell r="H17">
            <v>2960211040.96</v>
          </cell>
          <cell r="K17">
            <v>3533987573.3499999</v>
          </cell>
          <cell r="N17">
            <v>2960211040.96</v>
          </cell>
        </row>
        <row r="18">
          <cell r="E18">
            <v>2305113407.6300001</v>
          </cell>
          <cell r="H18">
            <v>2159314056.9899998</v>
          </cell>
          <cell r="K18">
            <v>2305113407.6300001</v>
          </cell>
          <cell r="N18">
            <v>2159314056.9899998</v>
          </cell>
        </row>
        <row r="19">
          <cell r="E19">
            <v>60311470.240000002</v>
          </cell>
          <cell r="H19">
            <v>63747213.289999999</v>
          </cell>
          <cell r="K19">
            <v>60311470.240000002</v>
          </cell>
          <cell r="N19">
            <v>63747213.289999999</v>
          </cell>
          <cell r="P19" t="str">
            <v>LFL</v>
          </cell>
          <cell r="Q19" t="str">
            <v>Northwest</v>
          </cell>
          <cell r="R19" t="str">
            <v>Северо-Западный регион</v>
          </cell>
        </row>
        <row r="20">
          <cell r="E20">
            <v>79548504.780000001</v>
          </cell>
          <cell r="H20">
            <v>86542098.469999999</v>
          </cell>
          <cell r="K20">
            <v>79548504.780000001</v>
          </cell>
          <cell r="N20">
            <v>86542098.469999999</v>
          </cell>
          <cell r="P20" t="str">
            <v>LFL</v>
          </cell>
          <cell r="Q20" t="str">
            <v>Northwest</v>
          </cell>
          <cell r="R20" t="str">
            <v>Северо-Западный регион</v>
          </cell>
        </row>
        <row r="21">
          <cell r="E21">
            <v>135937740.15000001</v>
          </cell>
          <cell r="H21">
            <v>149487254.83000001</v>
          </cell>
          <cell r="K21">
            <v>135937740.15000001</v>
          </cell>
          <cell r="N21">
            <v>149487254.83000001</v>
          </cell>
          <cell r="P21" t="str">
            <v>LFL</v>
          </cell>
          <cell r="Q21" t="str">
            <v>Northwest</v>
          </cell>
          <cell r="R21" t="str">
            <v>Северо-Западный регион</v>
          </cell>
        </row>
        <row r="22">
          <cell r="E22">
            <v>202324427.71000001</v>
          </cell>
          <cell r="H22">
            <v>232106710.27000001</v>
          </cell>
          <cell r="K22">
            <v>202324427.71000001</v>
          </cell>
          <cell r="N22">
            <v>232106710.27000001</v>
          </cell>
          <cell r="P22" t="str">
            <v>LFL</v>
          </cell>
          <cell r="Q22" t="str">
            <v>Northwest</v>
          </cell>
          <cell r="R22" t="str">
            <v>Северо-Западный регион</v>
          </cell>
        </row>
        <row r="23">
          <cell r="E23">
            <v>171636378.03999999</v>
          </cell>
          <cell r="H23">
            <v>179188463.28999999</v>
          </cell>
          <cell r="K23">
            <v>171636378.03999999</v>
          </cell>
          <cell r="N23">
            <v>179188463.28999999</v>
          </cell>
          <cell r="P23" t="str">
            <v>LFL</v>
          </cell>
          <cell r="Q23" t="str">
            <v>Northwest</v>
          </cell>
          <cell r="R23" t="str">
            <v>Северо-Западный регион</v>
          </cell>
        </row>
        <row r="24">
          <cell r="E24">
            <v>175525083.36000001</v>
          </cell>
          <cell r="H24">
            <v>215129526.63</v>
          </cell>
          <cell r="K24">
            <v>175525083.36000001</v>
          </cell>
          <cell r="N24">
            <v>215129526.63</v>
          </cell>
          <cell r="P24" t="str">
            <v>LFL</v>
          </cell>
          <cell r="Q24" t="str">
            <v>Northwest</v>
          </cell>
          <cell r="R24" t="str">
            <v>Северо-Западный регион</v>
          </cell>
        </row>
        <row r="25">
          <cell r="E25">
            <v>132970626.92</v>
          </cell>
          <cell r="H25">
            <v>155217989.63999999</v>
          </cell>
          <cell r="K25">
            <v>132970626.92</v>
          </cell>
          <cell r="N25">
            <v>155217989.63999999</v>
          </cell>
          <cell r="P25" t="str">
            <v>LFL</v>
          </cell>
          <cell r="Q25" t="str">
            <v>Northwest</v>
          </cell>
          <cell r="R25" t="str">
            <v>Северо-Западный регион</v>
          </cell>
        </row>
        <row r="26">
          <cell r="E26">
            <v>133645476.98999999</v>
          </cell>
          <cell r="H26">
            <v>132605375.56999999</v>
          </cell>
          <cell r="K26">
            <v>133645476.98999999</v>
          </cell>
          <cell r="N26">
            <v>132605375.56999999</v>
          </cell>
          <cell r="P26" t="str">
            <v>LFL</v>
          </cell>
          <cell r="Q26" t="str">
            <v>Northwest</v>
          </cell>
          <cell r="R26" t="str">
            <v>Северо-Западный регион</v>
          </cell>
        </row>
        <row r="27">
          <cell r="E27">
            <v>210339147.34</v>
          </cell>
          <cell r="H27">
            <v>196715190.16999999</v>
          </cell>
          <cell r="K27">
            <v>210339147.34</v>
          </cell>
          <cell r="N27">
            <v>196715190.16999999</v>
          </cell>
          <cell r="P27" t="str">
            <v>LFL</v>
          </cell>
          <cell r="Q27" t="str">
            <v>Northwest</v>
          </cell>
          <cell r="R27" t="str">
            <v>Северо-Западный регион</v>
          </cell>
        </row>
        <row r="28">
          <cell r="E28">
            <v>245610188.11000001</v>
          </cell>
          <cell r="H28">
            <v>235050733.94</v>
          </cell>
          <cell r="K28">
            <v>245610188.11000001</v>
          </cell>
          <cell r="N28">
            <v>235050733.94</v>
          </cell>
          <cell r="P28" t="str">
            <v>LFL</v>
          </cell>
          <cell r="Q28" t="str">
            <v>Northwest</v>
          </cell>
          <cell r="R28" t="str">
            <v>Северо-Западный регион</v>
          </cell>
        </row>
        <row r="29">
          <cell r="E29">
            <v>153386806.88999999</v>
          </cell>
          <cell r="H29">
            <v>145961190.62</v>
          </cell>
          <cell r="K29">
            <v>153386806.88999999</v>
          </cell>
          <cell r="N29">
            <v>145961190.62</v>
          </cell>
          <cell r="P29" t="str">
            <v>LFL</v>
          </cell>
          <cell r="Q29" t="str">
            <v>Northwest</v>
          </cell>
          <cell r="R29" t="str">
            <v>Северо-Западный регион</v>
          </cell>
        </row>
        <row r="30">
          <cell r="E30">
            <v>110645697.77</v>
          </cell>
          <cell r="H30">
            <v>107225164.53</v>
          </cell>
          <cell r="K30">
            <v>110645697.77</v>
          </cell>
          <cell r="N30">
            <v>107225164.53</v>
          </cell>
          <cell r="P30" t="str">
            <v>LFL</v>
          </cell>
          <cell r="Q30" t="str">
            <v>Northwest</v>
          </cell>
          <cell r="R30" t="str">
            <v>Северо-Западный регион</v>
          </cell>
        </row>
        <row r="31">
          <cell r="E31">
            <v>126038190.37</v>
          </cell>
          <cell r="H31">
            <v>91753846.799999997</v>
          </cell>
          <cell r="K31">
            <v>126038190.37</v>
          </cell>
          <cell r="N31">
            <v>91753846.799999997</v>
          </cell>
          <cell r="P31" t="str">
            <v>LFL</v>
          </cell>
          <cell r="Q31" t="str">
            <v>Northwest</v>
          </cell>
          <cell r="R31" t="str">
            <v>Северо-Западный регион</v>
          </cell>
        </row>
        <row r="32">
          <cell r="E32">
            <v>100227461.16</v>
          </cell>
          <cell r="H32">
            <v>94049446.329999998</v>
          </cell>
          <cell r="K32">
            <v>100227461.16</v>
          </cell>
          <cell r="N32">
            <v>94049446.329999998</v>
          </cell>
          <cell r="P32" t="str">
            <v>LFL</v>
          </cell>
          <cell r="Q32" t="str">
            <v>Northwest</v>
          </cell>
          <cell r="R32" t="str">
            <v>Северо-Западный регион</v>
          </cell>
        </row>
        <row r="33">
          <cell r="E33">
            <v>133694075.79000001</v>
          </cell>
          <cell r="H33">
            <v>74533852.609999999</v>
          </cell>
          <cell r="K33">
            <v>133694075.79000001</v>
          </cell>
          <cell r="N33">
            <v>74533852.609999999</v>
          </cell>
          <cell r="P33" t="str">
            <v>LFL</v>
          </cell>
          <cell r="Q33" t="str">
            <v>Northwest</v>
          </cell>
          <cell r="R33" t="str">
            <v>Северо-Западный регион</v>
          </cell>
        </row>
        <row r="34">
          <cell r="E34">
            <v>133272132.01000001</v>
          </cell>
          <cell r="H34">
            <v>0</v>
          </cell>
          <cell r="K34">
            <v>133272132.01000001</v>
          </cell>
          <cell r="N34">
            <v>0</v>
          </cell>
        </row>
        <row r="35">
          <cell r="E35">
            <v>299868826.36000001</v>
          </cell>
          <cell r="H35">
            <v>208709793.27000001</v>
          </cell>
          <cell r="K35">
            <v>299868826.36000001</v>
          </cell>
          <cell r="N35">
            <v>208709793.27000001</v>
          </cell>
        </row>
        <row r="36">
          <cell r="E36">
            <v>128321038.23</v>
          </cell>
          <cell r="H36">
            <v>130365838.48999999</v>
          </cell>
          <cell r="K36">
            <v>128321038.23</v>
          </cell>
          <cell r="N36">
            <v>130365838.48999999</v>
          </cell>
          <cell r="P36" t="str">
            <v>LFL</v>
          </cell>
          <cell r="Q36" t="str">
            <v>South</v>
          </cell>
          <cell r="R36" t="str">
            <v>Южный регион</v>
          </cell>
        </row>
        <row r="37">
          <cell r="E37">
            <v>85578969.659999996</v>
          </cell>
          <cell r="H37">
            <v>78343954.780000001</v>
          </cell>
          <cell r="K37">
            <v>85578969.659999996</v>
          </cell>
          <cell r="N37">
            <v>78343954.780000001</v>
          </cell>
          <cell r="P37" t="str">
            <v>LFL</v>
          </cell>
          <cell r="Q37" t="str">
            <v>South</v>
          </cell>
          <cell r="R37" t="str">
            <v>Южный регион</v>
          </cell>
        </row>
        <row r="38">
          <cell r="E38">
            <v>0</v>
          </cell>
          <cell r="H38">
            <v>0</v>
          </cell>
          <cell r="K38">
            <v>0</v>
          </cell>
          <cell r="N38">
            <v>0</v>
          </cell>
        </row>
        <row r="39">
          <cell r="E39">
            <v>0</v>
          </cell>
          <cell r="H39">
            <v>0</v>
          </cell>
          <cell r="K39">
            <v>0</v>
          </cell>
          <cell r="N39">
            <v>0</v>
          </cell>
        </row>
        <row r="40">
          <cell r="E40">
            <v>45200285.380000003</v>
          </cell>
          <cell r="H40">
            <v>0</v>
          </cell>
          <cell r="K40">
            <v>45200285.380000003</v>
          </cell>
          <cell r="N40">
            <v>0</v>
          </cell>
        </row>
        <row r="41">
          <cell r="E41">
            <v>40768533.090000004</v>
          </cell>
          <cell r="H41">
            <v>0</v>
          </cell>
          <cell r="K41">
            <v>40768533.090000004</v>
          </cell>
          <cell r="N41">
            <v>0</v>
          </cell>
        </row>
        <row r="42">
          <cell r="E42">
            <v>302577862.18000001</v>
          </cell>
          <cell r="H42">
            <v>149885707.28999999</v>
          </cell>
          <cell r="K42">
            <v>302577862.18000001</v>
          </cell>
          <cell r="N42">
            <v>149885707.28999999</v>
          </cell>
        </row>
        <row r="43">
          <cell r="E43">
            <v>74684897.060000002</v>
          </cell>
          <cell r="H43">
            <v>57479166</v>
          </cell>
          <cell r="K43">
            <v>74684897.060000002</v>
          </cell>
          <cell r="N43">
            <v>57479166</v>
          </cell>
          <cell r="P43" t="str">
            <v>LFL</v>
          </cell>
          <cell r="Q43" t="str">
            <v>Center</v>
          </cell>
          <cell r="R43" t="str">
            <v>Центральный регион</v>
          </cell>
        </row>
        <row r="44">
          <cell r="E44">
            <v>39924410.75</v>
          </cell>
          <cell r="H44">
            <v>35321484.090000004</v>
          </cell>
          <cell r="K44">
            <v>39924410.75</v>
          </cell>
          <cell r="N44">
            <v>35321484.090000004</v>
          </cell>
          <cell r="P44" t="str">
            <v>LFL</v>
          </cell>
          <cell r="Q44" t="str">
            <v>Center</v>
          </cell>
          <cell r="R44" t="str">
            <v>Центральный регион</v>
          </cell>
        </row>
        <row r="45">
          <cell r="E45">
            <v>76088027.879999995</v>
          </cell>
          <cell r="H45">
            <v>57085057.200000003</v>
          </cell>
          <cell r="K45">
            <v>76088027.879999995</v>
          </cell>
          <cell r="N45">
            <v>57085057.200000003</v>
          </cell>
          <cell r="P45" t="str">
            <v>LFL</v>
          </cell>
          <cell r="Q45" t="str">
            <v>Center</v>
          </cell>
          <cell r="R45" t="str">
            <v>Центральный регион</v>
          </cell>
        </row>
        <row r="46">
          <cell r="E46">
            <v>23472718.899999999</v>
          </cell>
          <cell r="H46">
            <v>0</v>
          </cell>
          <cell r="K46">
            <v>23472718.899999999</v>
          </cell>
          <cell r="N46">
            <v>0</v>
          </cell>
        </row>
        <row r="47">
          <cell r="E47">
            <v>45517233.850000001</v>
          </cell>
          <cell r="H47">
            <v>0</v>
          </cell>
          <cell r="K47">
            <v>45517233.850000001</v>
          </cell>
          <cell r="N47">
            <v>0</v>
          </cell>
        </row>
        <row r="48">
          <cell r="E48">
            <v>42890573.740000002</v>
          </cell>
          <cell r="H48">
            <v>0</v>
          </cell>
          <cell r="K48">
            <v>42890573.740000002</v>
          </cell>
          <cell r="N48">
            <v>0</v>
          </cell>
        </row>
        <row r="49">
          <cell r="E49">
            <v>489014924</v>
          </cell>
          <cell r="H49">
            <v>346501024</v>
          </cell>
          <cell r="K49">
            <v>489014924</v>
          </cell>
          <cell r="N49">
            <v>346501024</v>
          </cell>
        </row>
        <row r="50">
          <cell r="E50">
            <v>109568847.36</v>
          </cell>
          <cell r="H50">
            <v>97305151.939999998</v>
          </cell>
          <cell r="K50">
            <v>109568847.36</v>
          </cell>
          <cell r="N50">
            <v>97305151.939999998</v>
          </cell>
          <cell r="P50" t="str">
            <v>LFL</v>
          </cell>
          <cell r="Q50" t="str">
            <v>Siberia</v>
          </cell>
          <cell r="R50" t="str">
            <v>Сибирский регион</v>
          </cell>
        </row>
        <row r="51">
          <cell r="E51">
            <v>63944996.25</v>
          </cell>
          <cell r="H51">
            <v>38243036.359999999</v>
          </cell>
          <cell r="K51">
            <v>63944996.25</v>
          </cell>
          <cell r="N51">
            <v>38243036.359999999</v>
          </cell>
          <cell r="P51" t="str">
            <v>LFL</v>
          </cell>
          <cell r="Q51" t="str">
            <v>Siberia</v>
          </cell>
          <cell r="R51" t="str">
            <v>Сибирский регион</v>
          </cell>
        </row>
        <row r="52">
          <cell r="E52">
            <v>87430486.819999993</v>
          </cell>
          <cell r="H52">
            <v>62634309.149999999</v>
          </cell>
          <cell r="K52">
            <v>87430486.819999993</v>
          </cell>
          <cell r="N52">
            <v>62634309.149999999</v>
          </cell>
          <cell r="P52" t="str">
            <v>LFL</v>
          </cell>
          <cell r="Q52" t="str">
            <v>Siberia</v>
          </cell>
          <cell r="R52" t="str">
            <v>Сибирский регион</v>
          </cell>
        </row>
        <row r="53">
          <cell r="E53">
            <v>77365043.219999999</v>
          </cell>
          <cell r="H53">
            <v>60680089.170000002</v>
          </cell>
          <cell r="K53">
            <v>77365043.219999999</v>
          </cell>
          <cell r="N53">
            <v>60680089.170000002</v>
          </cell>
          <cell r="P53" t="str">
            <v>LFL</v>
          </cell>
          <cell r="Q53" t="str">
            <v>Siberia</v>
          </cell>
          <cell r="R53" t="str">
            <v>Сибирский регион</v>
          </cell>
        </row>
        <row r="54">
          <cell r="E54">
            <v>93560850.969999999</v>
          </cell>
          <cell r="H54">
            <v>87638437.379999995</v>
          </cell>
          <cell r="K54">
            <v>93560850.969999999</v>
          </cell>
          <cell r="N54">
            <v>87638437.379999995</v>
          </cell>
          <cell r="P54" t="str">
            <v>LFL</v>
          </cell>
          <cell r="Q54" t="str">
            <v>Siberia</v>
          </cell>
          <cell r="R54" t="str">
            <v>Сибирский регион</v>
          </cell>
        </row>
        <row r="55">
          <cell r="E55">
            <v>57144699.380000003</v>
          </cell>
          <cell r="H55">
            <v>0</v>
          </cell>
          <cell r="K55">
            <v>57144699.380000003</v>
          </cell>
          <cell r="N55">
            <v>0</v>
          </cell>
        </row>
        <row r="56">
          <cell r="E56">
            <v>0</v>
          </cell>
          <cell r="H56">
            <v>0</v>
          </cell>
          <cell r="K56">
            <v>0</v>
          </cell>
          <cell r="N56">
            <v>0</v>
          </cell>
        </row>
        <row r="57">
          <cell r="E57">
            <v>110004358.62</v>
          </cell>
          <cell r="H57">
            <v>95800459.409999996</v>
          </cell>
          <cell r="K57">
            <v>110004358.62</v>
          </cell>
          <cell r="N57">
            <v>95800459.409999996</v>
          </cell>
        </row>
        <row r="58">
          <cell r="E58">
            <v>110004358.62</v>
          </cell>
          <cell r="H58">
            <v>95800459.409999996</v>
          </cell>
          <cell r="K58">
            <v>110004358.62</v>
          </cell>
          <cell r="N58">
            <v>95800459.409999996</v>
          </cell>
          <cell r="P58" t="str">
            <v>LFL</v>
          </cell>
          <cell r="Q58" t="str">
            <v>Urals</v>
          </cell>
          <cell r="R58" t="str">
            <v>Уральский регион</v>
          </cell>
        </row>
        <row r="59">
          <cell r="E59">
            <v>27408194.559999999</v>
          </cell>
          <cell r="H59">
            <v>0</v>
          </cell>
          <cell r="K59">
            <v>27408194.559999999</v>
          </cell>
          <cell r="N59">
            <v>0</v>
          </cell>
        </row>
        <row r="60">
          <cell r="E60">
            <v>27408194.559999999</v>
          </cell>
          <cell r="H60">
            <v>0</v>
          </cell>
          <cell r="K60">
            <v>27408194.559999999</v>
          </cell>
          <cell r="N60">
            <v>0</v>
          </cell>
        </row>
        <row r="61">
          <cell r="E61">
            <v>0</v>
          </cell>
          <cell r="H61">
            <v>0</v>
          </cell>
          <cell r="K61">
            <v>0</v>
          </cell>
          <cell r="N61">
            <v>0</v>
          </cell>
        </row>
        <row r="62">
          <cell r="E62">
            <v>0</v>
          </cell>
          <cell r="H62">
            <v>0</v>
          </cell>
          <cell r="K62">
            <v>0</v>
          </cell>
          <cell r="N62">
            <v>0</v>
          </cell>
        </row>
        <row r="63">
          <cell r="E63">
            <v>0</v>
          </cell>
          <cell r="H63">
            <v>0</v>
          </cell>
          <cell r="K63">
            <v>0</v>
          </cell>
          <cell r="N63">
            <v>0</v>
          </cell>
        </row>
        <row r="64">
          <cell r="E64">
            <v>0</v>
          </cell>
          <cell r="H64">
            <v>0</v>
          </cell>
          <cell r="K64">
            <v>0</v>
          </cell>
          <cell r="N64">
            <v>0</v>
          </cell>
        </row>
      </sheetData>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BS Upload"/>
      <sheetName val="BS Check"/>
      <sheetName val="List"/>
      <sheetName val="BW"/>
    </sheetNames>
    <sheetDataSet>
      <sheetData sheetId="0" refreshError="1"/>
      <sheetData sheetId="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NU -Act. Op. Bonus"/>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GS10"/>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34"/>
      <sheetName val="NU 35"/>
      <sheetName val="NU 36"/>
      <sheetName val="NU 37"/>
      <sheetName val="NU 38"/>
      <sheetName val="NU 39"/>
      <sheetName val="NU 40"/>
      <sheetName val="NU 41"/>
      <sheetName val="NU 42"/>
      <sheetName val="NU 43"/>
      <sheetName val="NU 44"/>
      <sheetName val="NU 45"/>
      <sheetName val="NU 46"/>
      <sheetName val="NU 47"/>
      <sheetName val="NU 48"/>
      <sheetName val="NU 49"/>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NGS1"/>
      <sheetName val="NGS2"/>
      <sheetName val="NGS3"/>
      <sheetName val="NGS4"/>
      <sheetName val="NGS5"/>
      <sheetName val="NGS6"/>
      <sheetName val="NGS8"/>
      <sheetName val="NGS9"/>
      <sheetName val="&lt;NSH"/>
      <sheetName val="NSS&gt;"/>
      <sheetName val="NU 50"/>
      <sheetName val="NGS7"/>
      <sheetName val="&lt;NSS"/>
      <sheetName val="AH&gt;"/>
      <sheetName val="&lt;AH"/>
      <sheetName val="AP&gt;"/>
      <sheetName val="&lt;AP"/>
      <sheetName val="&lt;NS"/>
      <sheetName val="NS Templates&gt;"/>
      <sheetName val="NU Templates"/>
      <sheetName val="NGS Template"/>
      <sheetName val="&lt;NS Templates"/>
      <sheetName val="Ghost Groups&gt;"/>
      <sheetName val="SG 9"/>
      <sheetName val="SG 10"/>
      <sheetName val="&lt;Ghost Groups"/>
      <sheetName val="DC&gt;"/>
      <sheetName val="Supply Chain Mgmt"/>
      <sheetName val="SCH&gt;"/>
      <sheetName val="DC 1"/>
      <sheetName val="DC 2"/>
      <sheetName val="DC 3"/>
      <sheetName val="DC 4"/>
      <sheetName val="DC 6"/>
      <sheetName val="DC 8"/>
      <sheetName val="DC 9"/>
      <sheetName val="DC 10"/>
      <sheetName val="DC 11"/>
      <sheetName val="DC 12"/>
      <sheetName val="&lt;SCH"/>
      <sheetName val="SCS&gt;"/>
      <sheetName val="DC 5"/>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Other Calcs&gt;"/>
      <sheetName val="Sale Leaseback"/>
      <sheetName val="Funding Calc"/>
      <sheetName val="Fleet Lease"/>
      <sheetName val="Deal Financing"/>
      <sheetName val="Vacation Obligation"/>
      <sheetName val="Land Bank"/>
      <sheetName val="Covenants"/>
      <sheetName val="Rolling LfL&gt;"/>
      <sheetName val="Cons AllStores M RLfL"/>
      <sheetName val="Cons AllStores M PY RLfL"/>
      <sheetName val="Cons AllStores M RLfL Growth%"/>
      <sheetName val="Cons AllStores Q RLfL Growth"/>
      <sheetName val="&lt;Rolling LfL"/>
      <sheetName val="Dy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ynamic LfL"/>
      <sheetName val="Лист1"/>
      <sheetName val="LPM_FC01_2014v1.0 13_03_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2">
          <cell r="F42">
            <v>0</v>
          </cell>
        </row>
      </sheetData>
      <sheetData sheetId="18">
        <row r="127">
          <cell r="D127" t="e">
            <v>#N/A</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23">
          <cell r="F23" t="str">
            <v xml:space="preserve"> - DRAFT MODEL - Not for use outside PwC</v>
          </cell>
        </row>
      </sheetData>
      <sheetData sheetId="95"/>
      <sheetData sheetId="96">
        <row r="33">
          <cell r="B33" t="str">
            <v>North West</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ow r="418">
          <cell r="D418">
            <v>41974</v>
          </cell>
        </row>
      </sheetData>
      <sheetData sheetId="140">
        <row r="418">
          <cell r="D418">
            <v>41609</v>
          </cell>
        </row>
      </sheetData>
      <sheetData sheetId="141">
        <row r="418">
          <cell r="D418">
            <v>41244</v>
          </cell>
        </row>
      </sheetData>
      <sheetData sheetId="142">
        <row r="418">
          <cell r="D418">
            <v>41395</v>
          </cell>
        </row>
      </sheetData>
      <sheetData sheetId="143">
        <row r="418">
          <cell r="D418">
            <v>41456</v>
          </cell>
        </row>
      </sheetData>
      <sheetData sheetId="144">
        <row r="418">
          <cell r="D418">
            <v>41426</v>
          </cell>
        </row>
      </sheetData>
      <sheetData sheetId="145">
        <row r="418">
          <cell r="D418">
            <v>41153</v>
          </cell>
        </row>
      </sheetData>
      <sheetData sheetId="146">
        <row r="418">
          <cell r="D418">
            <v>41061</v>
          </cell>
        </row>
      </sheetData>
      <sheetData sheetId="147">
        <row r="418">
          <cell r="D418">
            <v>41334</v>
          </cell>
        </row>
      </sheetData>
      <sheetData sheetId="148">
        <row r="418">
          <cell r="D418">
            <v>41061</v>
          </cell>
        </row>
      </sheetData>
      <sheetData sheetId="149">
        <row r="418">
          <cell r="D418">
            <v>41244</v>
          </cell>
        </row>
      </sheetData>
      <sheetData sheetId="150">
        <row r="418">
          <cell r="D418">
            <v>41091</v>
          </cell>
        </row>
      </sheetData>
      <sheetData sheetId="151">
        <row r="418">
          <cell r="D418">
            <v>41609</v>
          </cell>
        </row>
      </sheetData>
      <sheetData sheetId="152">
        <row r="418">
          <cell r="D418">
            <v>41699</v>
          </cell>
        </row>
      </sheetData>
      <sheetData sheetId="153">
        <row r="418">
          <cell r="D418">
            <v>41609</v>
          </cell>
        </row>
      </sheetData>
      <sheetData sheetId="154">
        <row r="418">
          <cell r="D418">
            <v>41214</v>
          </cell>
        </row>
      </sheetData>
      <sheetData sheetId="155">
        <row r="418">
          <cell r="D418">
            <v>41548</v>
          </cell>
        </row>
      </sheetData>
      <sheetData sheetId="156">
        <row r="418">
          <cell r="D418">
            <v>41730</v>
          </cell>
        </row>
      </sheetData>
      <sheetData sheetId="157">
        <row r="418">
          <cell r="D418">
            <v>41214</v>
          </cell>
        </row>
      </sheetData>
      <sheetData sheetId="158">
        <row r="418">
          <cell r="D418">
            <v>41426</v>
          </cell>
        </row>
      </sheetData>
      <sheetData sheetId="159">
        <row r="418">
          <cell r="D418">
            <v>41699</v>
          </cell>
        </row>
      </sheetData>
      <sheetData sheetId="160">
        <row r="418">
          <cell r="D418">
            <v>41214</v>
          </cell>
        </row>
      </sheetData>
      <sheetData sheetId="161">
        <row r="418">
          <cell r="D418">
            <v>41244</v>
          </cell>
        </row>
      </sheetData>
      <sheetData sheetId="162">
        <row r="418">
          <cell r="D418">
            <v>41244</v>
          </cell>
        </row>
      </sheetData>
      <sheetData sheetId="163">
        <row r="418">
          <cell r="D418">
            <v>41244</v>
          </cell>
        </row>
      </sheetData>
      <sheetData sheetId="164">
        <row r="418">
          <cell r="D418">
            <v>41609</v>
          </cell>
        </row>
      </sheetData>
      <sheetData sheetId="165">
        <row r="418">
          <cell r="D418">
            <v>41609</v>
          </cell>
        </row>
      </sheetData>
      <sheetData sheetId="166">
        <row r="418">
          <cell r="D418">
            <v>41518</v>
          </cell>
        </row>
      </sheetData>
      <sheetData sheetId="167">
        <row r="418">
          <cell r="D418">
            <v>41883</v>
          </cell>
        </row>
      </sheetData>
      <sheetData sheetId="168">
        <row r="418">
          <cell r="D418">
            <v>41244</v>
          </cell>
        </row>
      </sheetData>
      <sheetData sheetId="169">
        <row r="418">
          <cell r="D418">
            <v>41609</v>
          </cell>
        </row>
      </sheetData>
      <sheetData sheetId="170">
        <row r="418">
          <cell r="D418">
            <v>41913</v>
          </cell>
        </row>
      </sheetData>
      <sheetData sheetId="171">
        <row r="418">
          <cell r="D418">
            <v>41609</v>
          </cell>
        </row>
      </sheetData>
      <sheetData sheetId="172">
        <row r="418">
          <cell r="D418">
            <v>41244</v>
          </cell>
        </row>
      </sheetData>
      <sheetData sheetId="173">
        <row r="418">
          <cell r="D418">
            <v>41579</v>
          </cell>
        </row>
      </sheetData>
      <sheetData sheetId="174">
        <row r="418">
          <cell r="D418">
            <v>41579</v>
          </cell>
        </row>
      </sheetData>
      <sheetData sheetId="175">
        <row r="418">
          <cell r="D418">
            <v>41456</v>
          </cell>
        </row>
      </sheetData>
      <sheetData sheetId="176">
        <row r="418">
          <cell r="D418">
            <v>41579</v>
          </cell>
        </row>
      </sheetData>
      <sheetData sheetId="177">
        <row r="418">
          <cell r="D418">
            <v>41821</v>
          </cell>
        </row>
      </sheetData>
      <sheetData sheetId="178">
        <row r="418">
          <cell r="D418">
            <v>41579</v>
          </cell>
        </row>
      </sheetData>
      <sheetData sheetId="179">
        <row r="418">
          <cell r="D418">
            <v>42552</v>
          </cell>
        </row>
      </sheetData>
      <sheetData sheetId="180">
        <row r="418">
          <cell r="D418">
            <v>41974</v>
          </cell>
        </row>
      </sheetData>
      <sheetData sheetId="181">
        <row r="418">
          <cell r="D418">
            <v>41609</v>
          </cell>
        </row>
      </sheetData>
      <sheetData sheetId="182">
        <row r="418">
          <cell r="D418">
            <v>41821</v>
          </cell>
        </row>
      </sheetData>
      <sheetData sheetId="183">
        <row r="418">
          <cell r="D418">
            <v>41791</v>
          </cell>
        </row>
      </sheetData>
      <sheetData sheetId="184">
        <row r="418">
          <cell r="D418">
            <v>41883</v>
          </cell>
        </row>
      </sheetData>
      <sheetData sheetId="185">
        <row r="418">
          <cell r="D418">
            <v>42339</v>
          </cell>
        </row>
      </sheetData>
      <sheetData sheetId="186">
        <row r="418">
          <cell r="D418">
            <v>41974</v>
          </cell>
        </row>
      </sheetData>
      <sheetData sheetId="187">
        <row r="418">
          <cell r="D418">
            <v>42217</v>
          </cell>
        </row>
      </sheetData>
      <sheetData sheetId="188">
        <row r="418">
          <cell r="D418">
            <v>41883</v>
          </cell>
        </row>
      </sheetData>
      <sheetData sheetId="189">
        <row r="418">
          <cell r="D418">
            <v>42217</v>
          </cell>
        </row>
      </sheetData>
      <sheetData sheetId="190">
        <row r="418">
          <cell r="D418">
            <v>41974</v>
          </cell>
        </row>
      </sheetData>
      <sheetData sheetId="191">
        <row r="418">
          <cell r="D418">
            <v>41760</v>
          </cell>
        </row>
      </sheetData>
      <sheetData sheetId="192">
        <row r="418">
          <cell r="D418">
            <v>42064</v>
          </cell>
        </row>
      </sheetData>
      <sheetData sheetId="193">
        <row r="418">
          <cell r="D418">
            <v>42339</v>
          </cell>
        </row>
      </sheetData>
      <sheetData sheetId="194">
        <row r="418">
          <cell r="D418">
            <v>42339</v>
          </cell>
        </row>
      </sheetData>
      <sheetData sheetId="195">
        <row r="418">
          <cell r="D418">
            <v>42186</v>
          </cell>
        </row>
      </sheetData>
      <sheetData sheetId="196">
        <row r="418">
          <cell r="D418">
            <v>42217</v>
          </cell>
        </row>
      </sheetData>
      <sheetData sheetId="197">
        <row r="418">
          <cell r="D418">
            <v>41974</v>
          </cell>
        </row>
      </sheetData>
      <sheetData sheetId="198">
        <row r="418">
          <cell r="D418">
            <v>42339</v>
          </cell>
        </row>
      </sheetData>
      <sheetData sheetId="199">
        <row r="418">
          <cell r="D418">
            <v>42156</v>
          </cell>
        </row>
      </sheetData>
      <sheetData sheetId="200">
        <row r="418">
          <cell r="D418">
            <v>41609</v>
          </cell>
        </row>
      </sheetData>
      <sheetData sheetId="201">
        <row r="418">
          <cell r="D418">
            <v>41974</v>
          </cell>
        </row>
      </sheetData>
      <sheetData sheetId="202">
        <row r="418">
          <cell r="D418">
            <v>42614</v>
          </cell>
        </row>
      </sheetData>
      <sheetData sheetId="203">
        <row r="418">
          <cell r="D418">
            <v>42156</v>
          </cell>
        </row>
      </sheetData>
      <sheetData sheetId="204">
        <row r="418">
          <cell r="D418">
            <v>42614</v>
          </cell>
        </row>
      </sheetData>
      <sheetData sheetId="205">
        <row r="418">
          <cell r="D418">
            <v>42036</v>
          </cell>
        </row>
      </sheetData>
      <sheetData sheetId="206">
        <row r="418">
          <cell r="D418">
            <v>41974</v>
          </cell>
        </row>
      </sheetData>
      <sheetData sheetId="207">
        <row r="418">
          <cell r="D418">
            <v>41944</v>
          </cell>
        </row>
      </sheetData>
      <sheetData sheetId="208">
        <row r="418">
          <cell r="D418">
            <v>42491</v>
          </cell>
        </row>
      </sheetData>
      <sheetData sheetId="209">
        <row r="418">
          <cell r="D418">
            <v>41974</v>
          </cell>
        </row>
      </sheetData>
      <sheetData sheetId="210">
        <row r="418">
          <cell r="D418">
            <v>42186</v>
          </cell>
        </row>
      </sheetData>
      <sheetData sheetId="211">
        <row r="418">
          <cell r="D418">
            <v>41974</v>
          </cell>
        </row>
      </sheetData>
      <sheetData sheetId="212">
        <row r="418">
          <cell r="D418">
            <v>41730</v>
          </cell>
        </row>
      </sheetData>
      <sheetData sheetId="213">
        <row r="418">
          <cell r="D418">
            <v>41974</v>
          </cell>
        </row>
      </sheetData>
      <sheetData sheetId="214">
        <row r="418">
          <cell r="D418">
            <v>41974</v>
          </cell>
        </row>
      </sheetData>
      <sheetData sheetId="215">
        <row r="418">
          <cell r="D418">
            <v>42064</v>
          </cell>
        </row>
      </sheetData>
      <sheetData sheetId="216">
        <row r="418">
          <cell r="D418">
            <v>42705</v>
          </cell>
        </row>
      </sheetData>
      <sheetData sheetId="217">
        <row r="418">
          <cell r="D418">
            <v>41974</v>
          </cell>
        </row>
      </sheetData>
      <sheetData sheetId="218">
        <row r="418">
          <cell r="D418">
            <v>41974</v>
          </cell>
        </row>
      </sheetData>
      <sheetData sheetId="219">
        <row r="418">
          <cell r="D418">
            <v>42156</v>
          </cell>
        </row>
      </sheetData>
      <sheetData sheetId="220">
        <row r="418">
          <cell r="D418">
            <v>42156</v>
          </cell>
        </row>
      </sheetData>
      <sheetData sheetId="221">
        <row r="418">
          <cell r="D418">
            <v>42064</v>
          </cell>
        </row>
      </sheetData>
      <sheetData sheetId="222">
        <row r="418">
          <cell r="D418">
            <v>42095</v>
          </cell>
        </row>
      </sheetData>
      <sheetData sheetId="223">
        <row r="418">
          <cell r="D418">
            <v>42156</v>
          </cell>
        </row>
      </sheetData>
      <sheetData sheetId="224">
        <row r="418">
          <cell r="D418">
            <v>42309</v>
          </cell>
        </row>
      </sheetData>
      <sheetData sheetId="225">
        <row r="418">
          <cell r="D418">
            <v>41944</v>
          </cell>
        </row>
      </sheetData>
      <sheetData sheetId="226">
        <row r="418">
          <cell r="D418">
            <v>42186</v>
          </cell>
        </row>
      </sheetData>
      <sheetData sheetId="227">
        <row r="418">
          <cell r="D418">
            <v>42186</v>
          </cell>
        </row>
      </sheetData>
      <sheetData sheetId="228">
        <row r="418">
          <cell r="D418">
            <v>41974</v>
          </cell>
        </row>
      </sheetData>
      <sheetData sheetId="229">
        <row r="418">
          <cell r="D418">
            <v>42309</v>
          </cell>
        </row>
      </sheetData>
      <sheetData sheetId="230">
        <row r="418">
          <cell r="D418">
            <v>42186</v>
          </cell>
        </row>
      </sheetData>
      <sheetData sheetId="231">
        <row r="418">
          <cell r="D418">
            <v>42339</v>
          </cell>
        </row>
      </sheetData>
      <sheetData sheetId="232">
        <row r="418">
          <cell r="D418">
            <v>42248</v>
          </cell>
        </row>
      </sheetData>
      <sheetData sheetId="233">
        <row r="418">
          <cell r="D418">
            <v>42248</v>
          </cell>
        </row>
      </sheetData>
      <sheetData sheetId="234">
        <row r="418">
          <cell r="D418">
            <v>42064</v>
          </cell>
        </row>
      </sheetData>
      <sheetData sheetId="235">
        <row r="418">
          <cell r="D418">
            <v>42339</v>
          </cell>
        </row>
      </sheetData>
      <sheetData sheetId="236">
        <row r="418">
          <cell r="D418">
            <v>42248</v>
          </cell>
        </row>
      </sheetData>
      <sheetData sheetId="237"/>
      <sheetData sheetId="238"/>
      <sheetData sheetId="239"/>
      <sheetData sheetId="240"/>
      <sheetData sheetId="241"/>
      <sheetData sheetId="242"/>
      <sheetData sheetId="243"/>
      <sheetData sheetId="244"/>
      <sheetData sheetId="245"/>
      <sheetData sheetId="246"/>
      <sheetData sheetId="247"/>
      <sheetData sheetId="248">
        <row r="418">
          <cell r="D418">
            <v>41365</v>
          </cell>
        </row>
      </sheetData>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ол-во покупателей"/>
      <sheetName val="оборот"/>
      <sheetName val="валовая наценка"/>
      <sheetName val="менеджеры"/>
      <sheetName val="BS Upload"/>
    </sheetNames>
    <sheetDataSet>
      <sheetData sheetId="0" refreshError="1"/>
      <sheetData sheetId="1" refreshError="1"/>
      <sheetData sheetId="2" refreshError="1"/>
      <sheetData sheetId="3" refreshError="1">
        <row r="1">
          <cell r="B1" t="str">
            <v xml:space="preserve">Данные на: </v>
          </cell>
          <cell r="C1" t="str">
            <v>07 января</v>
          </cell>
          <cell r="D1" t="str">
            <v>14 января</v>
          </cell>
          <cell r="E1" t="str">
            <v>21 января</v>
          </cell>
          <cell r="F1" t="str">
            <v>28 января</v>
          </cell>
          <cell r="G1" t="str">
            <v>04 февраля</v>
          </cell>
          <cell r="H1" t="str">
            <v>11 февраля</v>
          </cell>
          <cell r="I1" t="str">
            <v>18 февраля</v>
          </cell>
          <cell r="J1" t="str">
            <v>25 февраля</v>
          </cell>
          <cell r="K1" t="str">
            <v>04 марта</v>
          </cell>
          <cell r="L1" t="str">
            <v>11 марта</v>
          </cell>
          <cell r="M1" t="str">
            <v>18 марта</v>
          </cell>
          <cell r="N1" t="str">
            <v>25 марта</v>
          </cell>
          <cell r="O1" t="str">
            <v>01 апреля</v>
          </cell>
          <cell r="P1" t="str">
            <v>08 апреля</v>
          </cell>
          <cell r="Q1" t="str">
            <v>15 апреля</v>
          </cell>
          <cell r="R1" t="str">
            <v>22 апреля</v>
          </cell>
          <cell r="S1" t="str">
            <v>29 апреля</v>
          </cell>
          <cell r="T1" t="str">
            <v>06 мая</v>
          </cell>
          <cell r="U1" t="str">
            <v>13 мая</v>
          </cell>
          <cell r="V1" t="str">
            <v>20 мая</v>
          </cell>
          <cell r="W1" t="str">
            <v>27 мая</v>
          </cell>
          <cell r="X1" t="str">
            <v>03 июня</v>
          </cell>
          <cell r="Y1" t="str">
            <v>10 июня</v>
          </cell>
          <cell r="Z1" t="str">
            <v>17 июня</v>
          </cell>
          <cell r="AA1" t="str">
            <v>24 июня</v>
          </cell>
          <cell r="AB1" t="str">
            <v>30 июня</v>
          </cell>
          <cell r="AC1" t="str">
            <v>07 июля</v>
          </cell>
          <cell r="AD1" t="str">
            <v>14 июля</v>
          </cell>
          <cell r="AE1" t="str">
            <v>21 июля</v>
          </cell>
          <cell r="AF1" t="str">
            <v>28 июля</v>
          </cell>
          <cell r="AG1" t="str">
            <v>04 августа</v>
          </cell>
          <cell r="AH1" t="str">
            <v>11 августа</v>
          </cell>
          <cell r="AI1" t="str">
            <v>18 августа</v>
          </cell>
          <cell r="AJ1" t="str">
            <v>25 августа</v>
          </cell>
          <cell r="AK1" t="str">
            <v>1 сентября</v>
          </cell>
          <cell r="AL1" t="str">
            <v>8 сентября</v>
          </cell>
          <cell r="AM1" t="str">
            <v>15 сентября</v>
          </cell>
          <cell r="AN1" t="str">
            <v>22 сентября</v>
          </cell>
          <cell r="AO1" t="str">
            <v>29 сентября</v>
          </cell>
          <cell r="AP1" t="str">
            <v>6 октября</v>
          </cell>
          <cell r="AQ1" t="str">
            <v>13 октября</v>
          </cell>
          <cell r="AR1" t="str">
            <v>20 октября</v>
          </cell>
          <cell r="AS1" t="str">
            <v>27 октября</v>
          </cell>
          <cell r="AT1" t="str">
            <v>03 ноября</v>
          </cell>
          <cell r="AU1" t="str">
            <v>10 ноября</v>
          </cell>
          <cell r="AV1" t="str">
            <v>17 ноября</v>
          </cell>
        </row>
        <row r="2">
          <cell r="B2" t="str">
            <v>Данные за неделю №</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row>
        <row r="4">
          <cell r="B4" t="str">
            <v>Бухтиярова А.</v>
          </cell>
        </row>
        <row r="5">
          <cell r="A5" t="str">
            <v>Продано за прошлую неделю</v>
          </cell>
        </row>
        <row r="6">
          <cell r="B6" t="str">
            <v>в деньгах</v>
          </cell>
          <cell r="M6">
            <v>472902.62</v>
          </cell>
          <cell r="N6">
            <v>420599.36</v>
          </cell>
          <cell r="O6">
            <v>435372.75</v>
          </cell>
          <cell r="P6">
            <v>519524.2</v>
          </cell>
          <cell r="Q6">
            <v>699747.77</v>
          </cell>
          <cell r="R6">
            <v>825124.34</v>
          </cell>
          <cell r="S6">
            <v>1048855.33</v>
          </cell>
          <cell r="T6">
            <v>1146608.75</v>
          </cell>
          <cell r="U6">
            <v>1162143.73</v>
          </cell>
          <cell r="V6">
            <v>1371275.4</v>
          </cell>
          <cell r="W6">
            <v>1386369.3</v>
          </cell>
          <cell r="X6">
            <v>1483306.55</v>
          </cell>
          <cell r="Y6">
            <v>1559101.46</v>
          </cell>
          <cell r="Z6">
            <v>1573877.13</v>
          </cell>
          <cell r="AA6">
            <v>1690455</v>
          </cell>
          <cell r="AB6">
            <v>1696125</v>
          </cell>
          <cell r="AC6">
            <v>1745390</v>
          </cell>
          <cell r="AD6">
            <v>1861328</v>
          </cell>
          <cell r="AE6">
            <v>1868287</v>
          </cell>
          <cell r="AF6">
            <v>1928114</v>
          </cell>
          <cell r="AG6">
            <v>2065034</v>
          </cell>
          <cell r="AH6">
            <v>2263403</v>
          </cell>
          <cell r="AI6">
            <v>2385602</v>
          </cell>
          <cell r="AJ6">
            <v>2709812</v>
          </cell>
          <cell r="AK6">
            <v>2525249</v>
          </cell>
          <cell r="AL6">
            <v>2711489</v>
          </cell>
          <cell r="AM6">
            <v>2566332</v>
          </cell>
          <cell r="AN6">
            <v>2561207</v>
          </cell>
          <cell r="AO6">
            <v>2577949</v>
          </cell>
          <cell r="AP6">
            <v>2924426</v>
          </cell>
          <cell r="AQ6">
            <v>3190992</v>
          </cell>
          <cell r="AR6">
            <v>4110278</v>
          </cell>
          <cell r="AS6">
            <v>3726271</v>
          </cell>
          <cell r="AT6">
            <v>4160552</v>
          </cell>
          <cell r="AU6">
            <v>5553511</v>
          </cell>
          <cell r="AV6">
            <v>6956229</v>
          </cell>
        </row>
        <row r="7">
          <cell r="B7" t="str">
            <v>в коробках</v>
          </cell>
        </row>
        <row r="8">
          <cell r="B8" t="str">
            <v>Наценка</v>
          </cell>
        </row>
        <row r="9">
          <cell r="B9" t="str">
            <v>в деньгах</v>
          </cell>
          <cell r="M9">
            <v>72943.16</v>
          </cell>
          <cell r="N9">
            <v>62443.9</v>
          </cell>
          <cell r="O9">
            <v>55948.81</v>
          </cell>
          <cell r="P9">
            <v>66911.14</v>
          </cell>
          <cell r="Q9">
            <v>84690.47</v>
          </cell>
          <cell r="R9">
            <v>93081.090000000084</v>
          </cell>
          <cell r="S9">
            <v>123445.36</v>
          </cell>
          <cell r="T9">
            <v>156873.32</v>
          </cell>
          <cell r="U9">
            <v>151472.60999999999</v>
          </cell>
          <cell r="V9">
            <v>165947.64000000001</v>
          </cell>
          <cell r="W9">
            <v>174692.23</v>
          </cell>
          <cell r="X9">
            <v>194929.85</v>
          </cell>
          <cell r="Y9">
            <v>202195.15969999996</v>
          </cell>
          <cell r="Z9">
            <v>201645.18</v>
          </cell>
          <cell r="AA9">
            <v>204109</v>
          </cell>
          <cell r="AB9">
            <v>199229</v>
          </cell>
          <cell r="AC9">
            <v>209988</v>
          </cell>
          <cell r="AD9">
            <v>208793</v>
          </cell>
          <cell r="AE9">
            <v>206966</v>
          </cell>
          <cell r="AF9">
            <v>233896</v>
          </cell>
          <cell r="AG9">
            <v>232926</v>
          </cell>
          <cell r="AH9">
            <v>263304</v>
          </cell>
          <cell r="AI9">
            <v>247076</v>
          </cell>
          <cell r="AJ9">
            <v>314196</v>
          </cell>
          <cell r="AK9">
            <v>301083</v>
          </cell>
          <cell r="AL9">
            <v>309034.39</v>
          </cell>
          <cell r="AM9">
            <v>303635</v>
          </cell>
          <cell r="AN9">
            <v>309847</v>
          </cell>
          <cell r="AO9">
            <v>334717</v>
          </cell>
          <cell r="AP9">
            <v>390846</v>
          </cell>
          <cell r="AQ9">
            <v>411243</v>
          </cell>
          <cell r="AR9">
            <v>347375</v>
          </cell>
          <cell r="AS9">
            <v>434012</v>
          </cell>
          <cell r="AT9">
            <v>405192</v>
          </cell>
          <cell r="AU9">
            <v>739996</v>
          </cell>
          <cell r="AV9">
            <v>933675</v>
          </cell>
        </row>
        <row r="10">
          <cell r="B10" t="str">
            <v>в процентах</v>
          </cell>
          <cell r="M10">
            <v>0.18237638384650287</v>
          </cell>
          <cell r="N10">
            <v>0.17434859153061635</v>
          </cell>
          <cell r="O10">
            <v>0.1474572479533052</v>
          </cell>
          <cell r="P10">
            <v>0.1478329856412009</v>
          </cell>
          <cell r="Q10">
            <v>0.1376952521334191</v>
          </cell>
          <cell r="R10">
            <v>0.12715244625232197</v>
          </cell>
          <cell r="S10">
            <v>0.13339532099486673</v>
          </cell>
          <cell r="T10">
            <v>0.15850025698281814</v>
          </cell>
          <cell r="U10">
            <v>0.14987329409392838</v>
          </cell>
          <cell r="V10">
            <v>0.13767843528303045</v>
          </cell>
          <cell r="W10">
            <v>0.14417391756039422</v>
          </cell>
          <cell r="X10">
            <v>0.15129880104165189</v>
          </cell>
          <cell r="Y10">
            <v>0.14901188066950266</v>
          </cell>
          <cell r="Z10">
            <v>0.1469468627370176</v>
          </cell>
          <cell r="AA10">
            <v>0.13732266914971347</v>
          </cell>
          <cell r="AB10">
            <v>0.1331</v>
          </cell>
          <cell r="AC10">
            <v>0.1368</v>
          </cell>
          <cell r="AD10">
            <v>0.1263</v>
          </cell>
          <cell r="AE10">
            <v>0.1246</v>
          </cell>
          <cell r="AF10">
            <v>0.1381</v>
          </cell>
          <cell r="AG10">
            <v>0.12709999999999999</v>
          </cell>
          <cell r="AH10">
            <v>0.13159999999999999</v>
          </cell>
          <cell r="AI10">
            <v>0.11550000000000001</v>
          </cell>
          <cell r="AJ10">
            <v>0.13120000000000001</v>
          </cell>
          <cell r="AK10">
            <v>0.13539999999999999</v>
          </cell>
          <cell r="AL10">
            <v>0.12859999999999999</v>
          </cell>
          <cell r="AM10">
            <v>0.13420000000000001</v>
          </cell>
          <cell r="AN10">
            <v>0.1376</v>
          </cell>
          <cell r="AO10">
            <v>0.1492</v>
          </cell>
          <cell r="AP10">
            <v>0.15429999999999999</v>
          </cell>
          <cell r="AQ10">
            <v>0.1479</v>
          </cell>
          <cell r="AR10">
            <v>9.2299999999999993E-2</v>
          </cell>
          <cell r="AS10">
            <v>0.1318</v>
          </cell>
          <cell r="AT10">
            <v>0.1079</v>
          </cell>
          <cell r="AU10">
            <v>0.1537</v>
          </cell>
          <cell r="AV10">
            <v>0.155</v>
          </cell>
        </row>
        <row r="11">
          <cell r="B11" t="str">
            <v>Оборот</v>
          </cell>
        </row>
        <row r="12">
          <cell r="B12" t="str">
            <v>запас товара</v>
          </cell>
          <cell r="M12">
            <v>976982.73</v>
          </cell>
          <cell r="N12">
            <v>1135060.73</v>
          </cell>
          <cell r="O12">
            <v>1190343.8999999999</v>
          </cell>
          <cell r="P12">
            <v>1155089.05</v>
          </cell>
          <cell r="Q12">
            <v>1211683.2</v>
          </cell>
          <cell r="R12">
            <v>1305246.51</v>
          </cell>
          <cell r="S12">
            <v>2089079.81</v>
          </cell>
          <cell r="T12">
            <v>1952278.43</v>
          </cell>
          <cell r="U12">
            <v>1565536.81</v>
          </cell>
          <cell r="V12">
            <v>1584980.32</v>
          </cell>
          <cell r="W12">
            <v>1533763.63</v>
          </cell>
          <cell r="X12">
            <v>2413120.77</v>
          </cell>
          <cell r="Y12">
            <v>2169990.58</v>
          </cell>
          <cell r="Z12">
            <v>2385221.09</v>
          </cell>
          <cell r="AA12">
            <v>2084940</v>
          </cell>
          <cell r="AB12">
            <v>2219037</v>
          </cell>
          <cell r="AC12">
            <v>2471468</v>
          </cell>
          <cell r="AD12">
            <v>2424041</v>
          </cell>
          <cell r="AE12">
            <v>2591475</v>
          </cell>
          <cell r="AF12">
            <v>3379857</v>
          </cell>
          <cell r="AG12">
            <v>3195737</v>
          </cell>
          <cell r="AH12">
            <v>3702903</v>
          </cell>
          <cell r="AI12">
            <v>3636066</v>
          </cell>
          <cell r="AJ12">
            <v>3604583</v>
          </cell>
          <cell r="AK12">
            <v>3561336</v>
          </cell>
          <cell r="AL12">
            <v>3401488</v>
          </cell>
          <cell r="AM12">
            <v>3446945</v>
          </cell>
          <cell r="AN12">
            <v>3593973</v>
          </cell>
          <cell r="AO12">
            <v>4066016</v>
          </cell>
          <cell r="AP12">
            <v>4597318</v>
          </cell>
          <cell r="AQ12">
            <v>5097189</v>
          </cell>
          <cell r="AR12">
            <v>4062500</v>
          </cell>
          <cell r="AS12">
            <v>6729819</v>
          </cell>
          <cell r="AT12">
            <v>9228455</v>
          </cell>
          <cell r="AU12">
            <v>12825061</v>
          </cell>
          <cell r="AV12">
            <v>13885669</v>
          </cell>
        </row>
        <row r="13">
          <cell r="B13" t="str">
            <v>коэф. Обор</v>
          </cell>
          <cell r="M13">
            <v>2.0659279282487377</v>
          </cell>
          <cell r="N13">
            <v>2.6986744107266354</v>
          </cell>
          <cell r="O13">
            <v>2.7340799349522906</v>
          </cell>
          <cell r="P13">
            <v>2.2233594700689592</v>
          </cell>
          <cell r="Q13">
            <v>1.7315999449344439</v>
          </cell>
          <cell r="R13">
            <v>1.5818785687500141</v>
          </cell>
          <cell r="S13">
            <v>1.991771172102448</v>
          </cell>
          <cell r="T13">
            <v>1.7026543971516002</v>
          </cell>
          <cell r="U13">
            <v>1.3471111787523906</v>
          </cell>
          <cell r="V13">
            <v>1.1558439099833631</v>
          </cell>
          <cell r="W13">
            <v>1.1063167873091244</v>
          </cell>
          <cell r="X13">
            <v>1.6268523657500198</v>
          </cell>
          <cell r="Y13">
            <v>1.3918212737739339</v>
          </cell>
          <cell r="Z13">
            <v>1.5155065440210063</v>
          </cell>
          <cell r="AA13">
            <v>1.2333602491636868</v>
          </cell>
          <cell r="AB13">
            <v>1.3082980322794606</v>
          </cell>
          <cell r="AC13">
            <v>1.4159975707435015</v>
          </cell>
          <cell r="AD13">
            <v>1.3023180224012103</v>
          </cell>
          <cell r="AE13">
            <v>1.3870861382646242</v>
          </cell>
          <cell r="AF13">
            <v>1.7529342144707212</v>
          </cell>
          <cell r="AG13">
            <v>1.5475469169030631</v>
          </cell>
          <cell r="AH13">
            <v>1.6359892604189357</v>
          </cell>
          <cell r="AI13">
            <v>1.5241712574016957</v>
          </cell>
          <cell r="AJ13">
            <v>1.3301967073730576</v>
          </cell>
          <cell r="AK13">
            <v>1.4102910247662706</v>
          </cell>
          <cell r="AL13">
            <v>1.2544723581766328</v>
          </cell>
          <cell r="AM13">
            <v>1.3431407160102433</v>
          </cell>
          <cell r="AN13">
            <v>1.4032341001723017</v>
          </cell>
          <cell r="AO13">
            <v>1.5772290297441882</v>
          </cell>
          <cell r="AP13">
            <v>1.5720411458522117</v>
          </cell>
          <cell r="AQ13">
            <v>1.5973681538530964</v>
          </cell>
          <cell r="AR13">
            <v>0.98837596873009559</v>
          </cell>
          <cell r="AS13">
            <v>1.8060465811531152</v>
          </cell>
          <cell r="AT13">
            <v>2.2180842830470571</v>
          </cell>
          <cell r="AU13">
            <v>2.3093608709877409</v>
          </cell>
          <cell r="AV13">
            <v>1.9961489191917057</v>
          </cell>
        </row>
        <row r="15">
          <cell r="B15" t="str">
            <v>Завтур А.</v>
          </cell>
        </row>
        <row r="16">
          <cell r="A16" t="str">
            <v>Продано за прошлую неделю</v>
          </cell>
        </row>
        <row r="17">
          <cell r="B17" t="str">
            <v>в деньгах</v>
          </cell>
          <cell r="C17">
            <v>5935904.4399999995</v>
          </cell>
          <cell r="D17">
            <v>6990786.5</v>
          </cell>
          <cell r="E17">
            <v>6953765.8300000001</v>
          </cell>
          <cell r="F17">
            <v>6804406.0800000001</v>
          </cell>
          <cell r="G17">
            <v>6858866.1999999993</v>
          </cell>
          <cell r="H17">
            <v>7312029.5700000003</v>
          </cell>
          <cell r="I17">
            <v>8222571.0999999996</v>
          </cell>
          <cell r="J17">
            <v>8666979.5500000007</v>
          </cell>
          <cell r="K17">
            <v>8344612.6899999995</v>
          </cell>
          <cell r="L17">
            <v>11143688.26</v>
          </cell>
          <cell r="M17">
            <v>8715060.6600000001</v>
          </cell>
          <cell r="N17">
            <v>8849274.7599999998</v>
          </cell>
          <cell r="O17">
            <v>8984850.3399999999</v>
          </cell>
          <cell r="P17">
            <v>9536419.7399999984</v>
          </cell>
          <cell r="Q17">
            <v>11023184.039999999</v>
          </cell>
          <cell r="R17">
            <v>10371379.1</v>
          </cell>
          <cell r="S17">
            <v>12478496.939999999</v>
          </cell>
          <cell r="T17">
            <v>12474499.879999999</v>
          </cell>
          <cell r="U17">
            <v>12543483.789999999</v>
          </cell>
          <cell r="V17">
            <v>11735430.190000001</v>
          </cell>
          <cell r="W17">
            <v>12451506.489999998</v>
          </cell>
          <cell r="X17">
            <v>11704217.92</v>
          </cell>
          <cell r="Y17">
            <v>12783625.68</v>
          </cell>
          <cell r="Z17">
            <v>14199453.23</v>
          </cell>
          <cell r="AA17">
            <v>14625819</v>
          </cell>
          <cell r="AB17">
            <v>12513127</v>
          </cell>
          <cell r="AC17">
            <v>12743469</v>
          </cell>
          <cell r="AD17">
            <v>14380789</v>
          </cell>
          <cell r="AE17">
            <v>14667850</v>
          </cell>
          <cell r="AF17">
            <v>13787012</v>
          </cell>
          <cell r="AG17">
            <v>14201907</v>
          </cell>
          <cell r="AH17">
            <v>12348370</v>
          </cell>
          <cell r="AI17">
            <v>13278825</v>
          </cell>
          <cell r="AJ17">
            <v>12217335</v>
          </cell>
          <cell r="AK17">
            <v>12057340</v>
          </cell>
          <cell r="AL17">
            <v>11763198</v>
          </cell>
          <cell r="AM17">
            <v>11544614</v>
          </cell>
          <cell r="AN17">
            <v>10471957</v>
          </cell>
          <cell r="AO17">
            <v>10637535</v>
          </cell>
          <cell r="AP17">
            <v>11283985</v>
          </cell>
          <cell r="AQ17">
            <v>11015543</v>
          </cell>
          <cell r="AR17">
            <v>11788075</v>
          </cell>
          <cell r="AS17">
            <v>12496379</v>
          </cell>
          <cell r="AT17">
            <v>12835360</v>
          </cell>
          <cell r="AU17">
            <v>17401283</v>
          </cell>
          <cell r="AV17">
            <v>17920878</v>
          </cell>
        </row>
        <row r="18">
          <cell r="B18" t="str">
            <v>в коробках</v>
          </cell>
          <cell r="AA18">
            <v>14625819</v>
          </cell>
        </row>
        <row r="19">
          <cell r="B19" t="str">
            <v>Наценка</v>
          </cell>
        </row>
        <row r="20">
          <cell r="B20" t="str">
            <v>в деньгах</v>
          </cell>
          <cell r="C20">
            <v>579372.42000000004</v>
          </cell>
          <cell r="D20">
            <v>587745.27</v>
          </cell>
          <cell r="E20">
            <v>594306.42000000004</v>
          </cell>
          <cell r="F20">
            <v>705629.48</v>
          </cell>
          <cell r="G20">
            <v>690908.43</v>
          </cell>
          <cell r="H20">
            <v>783155.58</v>
          </cell>
          <cell r="I20">
            <v>813240.36999999918</v>
          </cell>
          <cell r="J20">
            <v>936899.25000000093</v>
          </cell>
          <cell r="K20">
            <v>840505.19999999925</v>
          </cell>
          <cell r="L20">
            <v>1170559.69</v>
          </cell>
          <cell r="M20">
            <v>788699.65</v>
          </cell>
          <cell r="N20">
            <v>803969.47</v>
          </cell>
          <cell r="O20">
            <v>844947.63000000082</v>
          </cell>
          <cell r="P20">
            <v>866628.44999999925</v>
          </cell>
          <cell r="Q20">
            <v>963334.62999999896</v>
          </cell>
          <cell r="R20">
            <v>998783.01</v>
          </cell>
          <cell r="S20">
            <v>1090697.03</v>
          </cell>
          <cell r="T20">
            <v>1187269.69</v>
          </cell>
          <cell r="U20">
            <v>1115828.3700000001</v>
          </cell>
          <cell r="V20">
            <v>1059596.57</v>
          </cell>
          <cell r="W20">
            <v>1030404.03</v>
          </cell>
          <cell r="X20">
            <v>1056089.81</v>
          </cell>
          <cell r="Y20">
            <v>953862.12999999896</v>
          </cell>
          <cell r="Z20">
            <v>1061840.26</v>
          </cell>
          <cell r="AA20">
            <v>1098069</v>
          </cell>
          <cell r="AB20">
            <v>959725</v>
          </cell>
          <cell r="AC20">
            <v>920107</v>
          </cell>
          <cell r="AD20">
            <v>1053902</v>
          </cell>
          <cell r="AE20">
            <v>1048825</v>
          </cell>
          <cell r="AF20">
            <v>1045544</v>
          </cell>
          <cell r="AG20">
            <v>1047929</v>
          </cell>
          <cell r="AH20">
            <v>918037</v>
          </cell>
          <cell r="AI20">
            <v>958811</v>
          </cell>
          <cell r="AJ20">
            <v>975971</v>
          </cell>
          <cell r="AK20">
            <v>992496</v>
          </cell>
          <cell r="AL20">
            <v>925751</v>
          </cell>
          <cell r="AM20">
            <v>902657</v>
          </cell>
          <cell r="AN20">
            <v>873141</v>
          </cell>
          <cell r="AO20">
            <v>899695</v>
          </cell>
          <cell r="AP20">
            <v>954334</v>
          </cell>
          <cell r="AQ20">
            <v>957374</v>
          </cell>
          <cell r="AR20">
            <v>959846</v>
          </cell>
          <cell r="AS20">
            <v>875682</v>
          </cell>
          <cell r="AT20">
            <v>1032345</v>
          </cell>
          <cell r="AU20">
            <v>1410082</v>
          </cell>
          <cell r="AV20">
            <v>1504245</v>
          </cell>
        </row>
        <row r="21">
          <cell r="B21" t="str">
            <v>в процентах</v>
          </cell>
          <cell r="C21">
            <v>0.1081618513315636</v>
          </cell>
          <cell r="D21">
            <v>9.1791579795902703E-2</v>
          </cell>
          <cell r="E21">
            <v>9.3452348963101575E-2</v>
          </cell>
          <cell r="F21">
            <v>0.11570016845673607</v>
          </cell>
          <cell r="G21">
            <v>0.11201575233871942</v>
          </cell>
          <cell r="H21">
            <v>0.1199526260117022</v>
          </cell>
          <cell r="I21">
            <v>0.10975895119747194</v>
          </cell>
          <cell r="J21">
            <v>0.12120174870628458</v>
          </cell>
          <cell r="K21">
            <v>0.11200601818671434</v>
          </cell>
          <cell r="L21">
            <v>0.11737136263550646</v>
          </cell>
          <cell r="M21">
            <v>9.9503372229067827E-2</v>
          </cell>
          <cell r="N21">
            <v>9.9930262559371444E-2</v>
          </cell>
          <cell r="O21">
            <v>0.10380316081197989</v>
          </cell>
          <cell r="P21">
            <v>9.9959551621455395E-2</v>
          </cell>
          <cell r="Q21">
            <v>9.5760342997022949E-2</v>
          </cell>
          <cell r="R21">
            <v>0.10656417927426125</v>
          </cell>
          <cell r="S21">
            <v>9.5777677744603079E-2</v>
          </cell>
          <cell r="T21">
            <v>0.10518698299002265</v>
          </cell>
          <cell r="U21">
            <v>9.7642808519334962E-2</v>
          </cell>
          <cell r="V21">
            <v>9.9251881184712579E-2</v>
          </cell>
          <cell r="W21">
            <v>9.0219314081873683E-2</v>
          </cell>
          <cell r="X21">
            <v>9.9180794886210302E-2</v>
          </cell>
          <cell r="Y21">
            <v>8.0632391845228288E-2</v>
          </cell>
          <cell r="Z21">
            <v>8.0824443711710284E-2</v>
          </cell>
          <cell r="AA21">
            <v>8.1199999999999994E-2</v>
          </cell>
          <cell r="AB21">
            <v>8.3099999999999993E-2</v>
          </cell>
          <cell r="AC21">
            <v>7.7799999999999994E-2</v>
          </cell>
          <cell r="AD21">
            <v>7.9100000000000004E-2</v>
          </cell>
          <cell r="AE21">
            <v>7.6999999999999999E-2</v>
          </cell>
          <cell r="AF21">
            <v>8.2100000000000006E-2</v>
          </cell>
          <cell r="AG21">
            <v>7.9699999999999993E-2</v>
          </cell>
          <cell r="AH21">
            <v>8.0299999999999996E-2</v>
          </cell>
          <cell r="AI21">
            <v>7.7799999999999994E-2</v>
          </cell>
          <cell r="AJ21">
            <v>8.6800000000000002E-2</v>
          </cell>
          <cell r="AK21">
            <v>8.9700000000000002E-2</v>
          </cell>
          <cell r="AL21">
            <v>8.5400000000000004E-2</v>
          </cell>
          <cell r="AM21">
            <v>8.48E-2</v>
          </cell>
          <cell r="AN21">
            <v>9.0999999999999998E-2</v>
          </cell>
          <cell r="AO21">
            <v>9.2399999999999996E-2</v>
          </cell>
          <cell r="AP21">
            <v>9.2399999999999996E-2</v>
          </cell>
          <cell r="AQ21">
            <v>9.5200000000000007E-2</v>
          </cell>
          <cell r="AR21">
            <v>8.8599999999999998E-2</v>
          </cell>
          <cell r="AS21">
            <v>7.5399999999999995E-2</v>
          </cell>
          <cell r="AT21">
            <v>8.7499999999999994E-2</v>
          </cell>
          <cell r="AU21">
            <v>8.8200000000000001E-2</v>
          </cell>
          <cell r="AV21">
            <v>9.1600000000000001E-2</v>
          </cell>
        </row>
        <row r="22">
          <cell r="B22" t="str">
            <v>Оборот</v>
          </cell>
        </row>
        <row r="23">
          <cell r="B23" t="str">
            <v>запас товара</v>
          </cell>
          <cell r="C23">
            <v>11721000.17</v>
          </cell>
          <cell r="D23">
            <v>8275997.0999999996</v>
          </cell>
          <cell r="E23">
            <v>7476180.6400000006</v>
          </cell>
          <cell r="F23">
            <v>8448320.5599999987</v>
          </cell>
          <cell r="G23">
            <v>8954025.4100000001</v>
          </cell>
          <cell r="H23">
            <v>7377890.5499999998</v>
          </cell>
          <cell r="I23">
            <v>8423701.9900000002</v>
          </cell>
          <cell r="J23">
            <v>9391035.6400000006</v>
          </cell>
          <cell r="K23">
            <v>9193912.5899999999</v>
          </cell>
          <cell r="L23">
            <v>8506884.3800000008</v>
          </cell>
          <cell r="M23">
            <v>10106205.26</v>
          </cell>
          <cell r="N23">
            <v>8772224.6799999997</v>
          </cell>
          <cell r="O23">
            <v>8606531.0800000001</v>
          </cell>
          <cell r="P23">
            <v>8875427.8200000003</v>
          </cell>
          <cell r="Q23">
            <v>8327587.2599999998</v>
          </cell>
          <cell r="R23">
            <v>10338533.74</v>
          </cell>
          <cell r="S23">
            <v>11598433.24</v>
          </cell>
          <cell r="T23">
            <v>10180688.49</v>
          </cell>
          <cell r="U23">
            <v>11360295.91</v>
          </cell>
          <cell r="V23">
            <v>11787893.57</v>
          </cell>
          <cell r="W23">
            <v>12094148.800000001</v>
          </cell>
          <cell r="X23">
            <v>11016202.699999999</v>
          </cell>
          <cell r="Y23">
            <v>12004381.890000001</v>
          </cell>
          <cell r="Z23">
            <v>13506586.399999999</v>
          </cell>
          <cell r="AA23">
            <v>10511663</v>
          </cell>
          <cell r="AB23">
            <v>12123985</v>
          </cell>
          <cell r="AC23">
            <v>11395924</v>
          </cell>
          <cell r="AD23">
            <v>10747229</v>
          </cell>
          <cell r="AE23">
            <v>11341675</v>
          </cell>
          <cell r="AF23">
            <v>12206258</v>
          </cell>
          <cell r="AG23">
            <v>12662717</v>
          </cell>
          <cell r="AH23">
            <v>10732819</v>
          </cell>
          <cell r="AI23">
            <v>11825499</v>
          </cell>
          <cell r="AJ23">
            <v>11877860</v>
          </cell>
          <cell r="AK23">
            <v>11770358</v>
          </cell>
          <cell r="AL23">
            <v>14029951</v>
          </cell>
          <cell r="AM23">
            <v>13431115</v>
          </cell>
          <cell r="AN23">
            <v>12367336</v>
          </cell>
          <cell r="AO23">
            <v>11957153</v>
          </cell>
          <cell r="AP23">
            <v>12863340</v>
          </cell>
          <cell r="AQ23">
            <v>13181095</v>
          </cell>
          <cell r="AR23">
            <v>16945849</v>
          </cell>
          <cell r="AS23">
            <v>16048387</v>
          </cell>
          <cell r="AT23">
            <v>22133644</v>
          </cell>
          <cell r="AU23">
            <v>29896954</v>
          </cell>
          <cell r="AV23">
            <v>26709322</v>
          </cell>
        </row>
        <row r="24">
          <cell r="B24" t="str">
            <v>коэф. Обор</v>
          </cell>
          <cell r="C24">
            <v>1.9745938110149228</v>
          </cell>
          <cell r="D24">
            <v>1.1838434917158462</v>
          </cell>
          <cell r="E24">
            <v>1.0751268913523366</v>
          </cell>
          <cell r="F24">
            <v>1.2415955868406958</v>
          </cell>
          <cell r="G24">
            <v>1.3054672811666745</v>
          </cell>
          <cell r="H24">
            <v>1.0090072091981432</v>
          </cell>
          <cell r="I24">
            <v>1.0244608271006621</v>
          </cell>
          <cell r="J24">
            <v>1.0835419174376615</v>
          </cell>
          <cell r="K24">
            <v>1.1017782288467124</v>
          </cell>
          <cell r="L24">
            <v>0.76338140313340042</v>
          </cell>
          <cell r="M24">
            <v>1.1596253490678514</v>
          </cell>
          <cell r="N24">
            <v>0.99129306275489626</v>
          </cell>
          <cell r="O24">
            <v>0.95789364923356091</v>
          </cell>
          <cell r="P24">
            <v>0.9306876230261234</v>
          </cell>
          <cell r="Q24">
            <v>0.755461147140568</v>
          </cell>
          <cell r="R24">
            <v>0.99683307690488343</v>
          </cell>
          <cell r="S24">
            <v>0.92947358129496005</v>
          </cell>
          <cell r="T24">
            <v>0.81611997177717721</v>
          </cell>
          <cell r="U24">
            <v>0.9056731048719282</v>
          </cell>
          <cell r="V24">
            <v>1.0044705118730717</v>
          </cell>
          <cell r="W24">
            <v>0.97130004387123781</v>
          </cell>
          <cell r="X24">
            <v>0.94121647215536464</v>
          </cell>
          <cell r="Y24">
            <v>0.9390436008135683</v>
          </cell>
          <cell r="Z24">
            <v>0.95120468240733791</v>
          </cell>
          <cell r="AA24">
            <v>0.71870594050151992</v>
          </cell>
          <cell r="AB24">
            <v>0.96890129861224938</v>
          </cell>
          <cell r="AC24">
            <v>0.89425603028500322</v>
          </cell>
          <cell r="AD24">
            <v>0.74733236124944191</v>
          </cell>
          <cell r="AE24">
            <v>0.77323363683157387</v>
          </cell>
          <cell r="AF24">
            <v>0.88534469977976371</v>
          </cell>
          <cell r="AG24">
            <v>0.89162089288431479</v>
          </cell>
          <cell r="AH24">
            <v>0.86916888625786237</v>
          </cell>
          <cell r="AI24">
            <v>0.89055311746332977</v>
          </cell>
          <cell r="AJ24">
            <v>0.97221366198111125</v>
          </cell>
          <cell r="AK24">
            <v>0.97619856452584064</v>
          </cell>
          <cell r="AL24">
            <v>1.1926987031927883</v>
          </cell>
          <cell r="AM24">
            <v>1.1634096211445442</v>
          </cell>
          <cell r="AN24">
            <v>1.1809956820869298</v>
          </cell>
          <cell r="AO24">
            <v>1.124052987839758</v>
          </cell>
          <cell r="AP24">
            <v>1.1399642945289274</v>
          </cell>
          <cell r="AQ24">
            <v>1.1965905811452056</v>
          </cell>
          <cell r="AR24">
            <v>1.4375416681688911</v>
          </cell>
          <cell r="AS24">
            <v>1.2842429795063033</v>
          </cell>
          <cell r="AT24">
            <v>1.724427207339724</v>
          </cell>
          <cell r="AU24">
            <v>1.7180890627432472</v>
          </cell>
          <cell r="AV24">
            <v>1.4904025349650838</v>
          </cell>
        </row>
        <row r="26">
          <cell r="B26" t="str">
            <v>Лунина Е.</v>
          </cell>
        </row>
        <row r="27">
          <cell r="A27" t="str">
            <v>Продано за прошлую неделю</v>
          </cell>
        </row>
        <row r="28">
          <cell r="B28" t="str">
            <v>в деньгах</v>
          </cell>
          <cell r="C28">
            <v>4050341.09</v>
          </cell>
          <cell r="D28">
            <v>5676552.5999999996</v>
          </cell>
          <cell r="E28">
            <v>6479221.1699999999</v>
          </cell>
          <cell r="F28">
            <v>6409159.3699999992</v>
          </cell>
          <cell r="G28">
            <v>7018446.4500000002</v>
          </cell>
          <cell r="H28">
            <v>6911196.79</v>
          </cell>
          <cell r="I28">
            <v>6985454.1200000001</v>
          </cell>
          <cell r="J28">
            <v>6681087.3200000003</v>
          </cell>
          <cell r="K28">
            <v>7530954.71</v>
          </cell>
          <cell r="L28">
            <v>7756008.3699999992</v>
          </cell>
          <cell r="M28">
            <v>7786599.3499999996</v>
          </cell>
          <cell r="N28">
            <v>7423523.2599999998</v>
          </cell>
          <cell r="O28">
            <v>7757886.4400000004</v>
          </cell>
          <cell r="P28">
            <v>7695628</v>
          </cell>
          <cell r="Q28">
            <v>8066171.7599999998</v>
          </cell>
          <cell r="R28">
            <v>8833570.6400000006</v>
          </cell>
          <cell r="S28">
            <v>9026795.3300000001</v>
          </cell>
          <cell r="T28">
            <v>8536433.4600000009</v>
          </cell>
          <cell r="U28">
            <v>7512967.8900000006</v>
          </cell>
          <cell r="V28">
            <v>9202946.1899999995</v>
          </cell>
          <cell r="W28">
            <v>8730027.7800000012</v>
          </cell>
          <cell r="X28">
            <v>8554141.0800000001</v>
          </cell>
          <cell r="Y28">
            <v>8772979.6500000004</v>
          </cell>
          <cell r="Z28">
            <v>8322040.5100000007</v>
          </cell>
          <cell r="AA28">
            <v>8451420</v>
          </cell>
          <cell r="AB28">
            <v>8546997</v>
          </cell>
          <cell r="AC28">
            <v>8652489</v>
          </cell>
          <cell r="AD28">
            <v>8589282</v>
          </cell>
          <cell r="AE28">
            <v>8669576</v>
          </cell>
          <cell r="AF28">
            <v>9125298</v>
          </cell>
          <cell r="AG28">
            <v>8134793</v>
          </cell>
          <cell r="AH28">
            <v>7631816</v>
          </cell>
          <cell r="AI28">
            <v>7345465</v>
          </cell>
          <cell r="AJ28">
            <v>7294112</v>
          </cell>
          <cell r="AK28">
            <v>7456655</v>
          </cell>
          <cell r="AL28">
            <v>7740324</v>
          </cell>
          <cell r="AM28">
            <v>8167171</v>
          </cell>
          <cell r="AN28">
            <v>8151609</v>
          </cell>
          <cell r="AO28">
            <v>8829917</v>
          </cell>
          <cell r="AP28">
            <v>9172541</v>
          </cell>
          <cell r="AQ28">
            <v>9528308</v>
          </cell>
          <cell r="AR28">
            <v>9675195</v>
          </cell>
          <cell r="AS28">
            <v>9393904</v>
          </cell>
          <cell r="AT28">
            <v>9858805</v>
          </cell>
          <cell r="AU28">
            <v>12097369</v>
          </cell>
          <cell r="AV28">
            <v>13140270</v>
          </cell>
        </row>
        <row r="29">
          <cell r="B29" t="str">
            <v>в коробках</v>
          </cell>
        </row>
        <row r="30">
          <cell r="B30" t="str">
            <v>Наценка</v>
          </cell>
        </row>
        <row r="31">
          <cell r="B31" t="str">
            <v>в деньгах</v>
          </cell>
          <cell r="C31">
            <v>308354.02</v>
          </cell>
          <cell r="D31">
            <v>437277.26</v>
          </cell>
          <cell r="E31">
            <v>464129.93999999948</v>
          </cell>
          <cell r="F31">
            <v>451958.93</v>
          </cell>
          <cell r="G31">
            <v>555257.56000000006</v>
          </cell>
          <cell r="H31">
            <v>540658.89</v>
          </cell>
          <cell r="I31">
            <v>555061.96</v>
          </cell>
          <cell r="J31">
            <v>500488.62</v>
          </cell>
          <cell r="K31">
            <v>538273.59000000102</v>
          </cell>
          <cell r="L31">
            <v>583749.41999999899</v>
          </cell>
          <cell r="M31">
            <v>586304.17000000004</v>
          </cell>
          <cell r="N31">
            <v>581396.47</v>
          </cell>
          <cell r="O31">
            <v>598643.43000000063</v>
          </cell>
          <cell r="P31">
            <v>614131.85</v>
          </cell>
          <cell r="Q31">
            <v>600041.1</v>
          </cell>
          <cell r="R31">
            <v>647876.31000000052</v>
          </cell>
          <cell r="S31">
            <v>673996.31</v>
          </cell>
          <cell r="T31">
            <v>664617.74</v>
          </cell>
          <cell r="U31">
            <v>605297.21000000089</v>
          </cell>
          <cell r="V31">
            <v>692183.18</v>
          </cell>
          <cell r="W31">
            <v>675753.1500000013</v>
          </cell>
          <cell r="X31">
            <v>639940.73</v>
          </cell>
          <cell r="Y31">
            <v>617906.79000000097</v>
          </cell>
          <cell r="Z31">
            <v>589512.32000000123</v>
          </cell>
          <cell r="AA31">
            <v>591522</v>
          </cell>
          <cell r="AB31">
            <v>611404</v>
          </cell>
          <cell r="AC31">
            <v>624842</v>
          </cell>
          <cell r="AD31">
            <v>676447</v>
          </cell>
          <cell r="AE31">
            <v>606947</v>
          </cell>
          <cell r="AF31">
            <v>588542</v>
          </cell>
          <cell r="AG31">
            <v>560958</v>
          </cell>
          <cell r="AH31">
            <v>545155</v>
          </cell>
          <cell r="AI31">
            <v>522241</v>
          </cell>
          <cell r="AJ31">
            <v>545846</v>
          </cell>
          <cell r="AK31">
            <v>566337</v>
          </cell>
          <cell r="AL31">
            <v>586058</v>
          </cell>
          <cell r="AM31">
            <v>618323</v>
          </cell>
          <cell r="AN31">
            <v>634765</v>
          </cell>
          <cell r="AO31">
            <v>675938</v>
          </cell>
          <cell r="AP31">
            <v>708706</v>
          </cell>
          <cell r="AQ31">
            <v>728229</v>
          </cell>
          <cell r="AR31">
            <v>736974</v>
          </cell>
          <cell r="AS31">
            <v>698759</v>
          </cell>
          <cell r="AT31">
            <v>733177</v>
          </cell>
          <cell r="AU31">
            <v>899404</v>
          </cell>
          <cell r="AV31">
            <v>912842</v>
          </cell>
        </row>
        <row r="32">
          <cell r="B32" t="str">
            <v>в процентах</v>
          </cell>
          <cell r="C32">
            <v>8.2403817605922414E-2</v>
          </cell>
          <cell r="D32">
            <v>8.3461400980693642E-2</v>
          </cell>
          <cell r="E32">
            <v>7.7160914482089976E-2</v>
          </cell>
          <cell r="F32">
            <v>7.5867672164477318E-2</v>
          </cell>
          <cell r="G32">
            <v>8.5910773992557726E-2</v>
          </cell>
          <cell r="H32">
            <v>8.4868640370226817E-2</v>
          </cell>
          <cell r="I32">
            <v>8.6318524001186253E-2</v>
          </cell>
          <cell r="J32">
            <v>8.0977368745846573E-2</v>
          </cell>
          <cell r="K32">
            <v>7.6976710472391893E-2</v>
          </cell>
          <cell r="L32">
            <v>8.1389897390695715E-2</v>
          </cell>
          <cell r="M32">
            <v>8.1427796408757802E-2</v>
          </cell>
          <cell r="N32">
            <v>8.4973062885904213E-2</v>
          </cell>
          <cell r="O32">
            <v>8.3618258126427342E-2</v>
          </cell>
          <cell r="P32">
            <v>8.6723460267644145E-2</v>
          </cell>
          <cell r="Q32">
            <v>8.0368416697384717E-2</v>
          </cell>
          <cell r="R32">
            <v>7.9147386144823278E-2</v>
          </cell>
          <cell r="S32">
            <v>8.069107234427389E-2</v>
          </cell>
          <cell r="T32">
            <v>8.4430043034594809E-2</v>
          </cell>
          <cell r="U32">
            <v>8.762681923336868E-2</v>
          </cell>
          <cell r="V32">
            <v>8.1330331861749261E-2</v>
          </cell>
          <cell r="W32">
            <v>8.3899938981842406E-2</v>
          </cell>
          <cell r="X32">
            <v>8.0859809165685331E-2</v>
          </cell>
          <cell r="Y32">
            <v>7.5769622247127411E-2</v>
          </cell>
          <cell r="Z32">
            <v>7.6237978771597756E-2</v>
          </cell>
          <cell r="AA32">
            <v>7.5300000000000006E-2</v>
          </cell>
          <cell r="AB32">
            <v>7.6999999999999999E-2</v>
          </cell>
          <cell r="AC32">
            <v>7.7799999999999994E-2</v>
          </cell>
          <cell r="AD32">
            <v>8.5500000000000007E-2</v>
          </cell>
          <cell r="AE32">
            <v>7.5300000000000006E-2</v>
          </cell>
          <cell r="AF32">
            <v>6.8900000000000003E-2</v>
          </cell>
          <cell r="AG32">
            <v>7.4099999999999999E-2</v>
          </cell>
          <cell r="AH32">
            <v>7.6899999999999996E-2</v>
          </cell>
          <cell r="AI32">
            <v>7.6499999999999999E-2</v>
          </cell>
          <cell r="AJ32">
            <v>8.09E-2</v>
          </cell>
          <cell r="AK32">
            <v>8.2199999999999995E-2</v>
          </cell>
          <cell r="AL32">
            <v>8.1900000000000001E-2</v>
          </cell>
          <cell r="AM32">
            <v>8.1900000000000001E-2</v>
          </cell>
          <cell r="AN32">
            <v>8.4400000000000003E-2</v>
          </cell>
          <cell r="AO32">
            <v>8.2900000000000001E-2</v>
          </cell>
          <cell r="AP32">
            <v>8.3699999999999997E-2</v>
          </cell>
          <cell r="AQ32">
            <v>8.2799999999999999E-2</v>
          </cell>
          <cell r="AR32">
            <v>8.2500000000000004E-2</v>
          </cell>
          <cell r="AS32">
            <v>8.0399999999999999E-2</v>
          </cell>
          <cell r="AT32">
            <v>8.0299999999999996E-2</v>
          </cell>
          <cell r="AU32">
            <v>8.0299999999999996E-2</v>
          </cell>
          <cell r="AV32">
            <v>7.4700000000000003E-2</v>
          </cell>
        </row>
        <row r="33">
          <cell r="B33" t="str">
            <v>Оборот</v>
          </cell>
        </row>
        <row r="34">
          <cell r="B34" t="str">
            <v>запас товара</v>
          </cell>
          <cell r="C34">
            <v>13044289.359999999</v>
          </cell>
          <cell r="D34">
            <v>10337937.370000001</v>
          </cell>
          <cell r="E34">
            <v>8323584.8500000006</v>
          </cell>
          <cell r="F34">
            <v>9658949.870000001</v>
          </cell>
          <cell r="G34">
            <v>11230813.550000001</v>
          </cell>
          <cell r="H34">
            <v>9095391.1400000006</v>
          </cell>
          <cell r="I34">
            <v>8730964.6400000006</v>
          </cell>
          <cell r="J34">
            <v>10090264.940000001</v>
          </cell>
          <cell r="K34">
            <v>10195086.66</v>
          </cell>
          <cell r="L34">
            <v>10083564.289999999</v>
          </cell>
          <cell r="M34">
            <v>9195926.379999999</v>
          </cell>
          <cell r="N34">
            <v>10801475.59</v>
          </cell>
          <cell r="O34">
            <v>10534304.91</v>
          </cell>
          <cell r="P34">
            <v>9035154.2300000004</v>
          </cell>
          <cell r="Q34">
            <v>10574750.07</v>
          </cell>
          <cell r="R34">
            <v>9976926</v>
          </cell>
          <cell r="S34">
            <v>12321948.65</v>
          </cell>
          <cell r="T34">
            <v>11188631.83</v>
          </cell>
          <cell r="U34">
            <v>12709766.49</v>
          </cell>
          <cell r="V34">
            <v>11451499.470000001</v>
          </cell>
          <cell r="W34">
            <v>11092475.51</v>
          </cell>
          <cell r="X34">
            <v>10918056.74</v>
          </cell>
          <cell r="Y34">
            <v>10969129.82</v>
          </cell>
          <cell r="Z34">
            <v>9529644.2899999991</v>
          </cell>
          <cell r="AA34">
            <v>10661234</v>
          </cell>
          <cell r="AB34">
            <v>10545838</v>
          </cell>
          <cell r="AC34">
            <v>11171325</v>
          </cell>
          <cell r="AD34">
            <v>11978217</v>
          </cell>
          <cell r="AE34">
            <v>11792868</v>
          </cell>
          <cell r="AF34">
            <v>12089304</v>
          </cell>
          <cell r="AG34">
            <v>12669618</v>
          </cell>
          <cell r="AH34">
            <v>12164142</v>
          </cell>
          <cell r="AI34">
            <v>11871549</v>
          </cell>
          <cell r="AJ34">
            <v>11967263</v>
          </cell>
          <cell r="AK34">
            <v>11635451</v>
          </cell>
          <cell r="AL34">
            <v>11701717</v>
          </cell>
          <cell r="AM34">
            <v>12332791</v>
          </cell>
          <cell r="AN34">
            <v>12432335</v>
          </cell>
          <cell r="AO34">
            <v>12079811</v>
          </cell>
          <cell r="AP34">
            <v>13199646</v>
          </cell>
          <cell r="AQ34">
            <v>13789054</v>
          </cell>
          <cell r="AR34">
            <v>14708892</v>
          </cell>
          <cell r="AS34">
            <v>15533531</v>
          </cell>
          <cell r="AT34">
            <v>22066871</v>
          </cell>
          <cell r="AU34">
            <v>25219740</v>
          </cell>
          <cell r="AV34">
            <v>20353253</v>
          </cell>
        </row>
        <row r="35">
          <cell r="B35" t="str">
            <v>коэф. Обор</v>
          </cell>
          <cell r="C35">
            <v>3.2205409544903292</v>
          </cell>
          <cell r="D35">
            <v>1.8211647276905356</v>
          </cell>
          <cell r="E35">
            <v>1.2846582377122342</v>
          </cell>
          <cell r="F35">
            <v>1.507054094365577</v>
          </cell>
          <cell r="G35">
            <v>1.6001851164654823</v>
          </cell>
          <cell r="H35">
            <v>1.3160370651231306</v>
          </cell>
          <cell r="I35">
            <v>1.2498778876812666</v>
          </cell>
          <cell r="J35">
            <v>1.5102728727694583</v>
          </cell>
          <cell r="K35">
            <v>1.3537575317592103</v>
          </cell>
          <cell r="L35">
            <v>1.3000971387554086</v>
          </cell>
          <cell r="M35">
            <v>1.1809939058955177</v>
          </cell>
          <cell r="N35">
            <v>1.4550335752568249</v>
          </cell>
          <cell r="O35">
            <v>1.3578833605612819</v>
          </cell>
          <cell r="P35">
            <v>1.1740632772270179</v>
          </cell>
          <cell r="Q35">
            <v>1.3109998627155444</v>
          </cell>
          <cell r="R35">
            <v>1.1294329786442958</v>
          </cell>
          <cell r="S35">
            <v>1.3650413241395605</v>
          </cell>
          <cell r="T35">
            <v>1.3106916234312214</v>
          </cell>
          <cell r="U35">
            <v>1.6917104766169844</v>
          </cell>
          <cell r="V35">
            <v>1.2443297215454001</v>
          </cell>
          <cell r="W35">
            <v>1.2706117081794668</v>
          </cell>
          <cell r="X35">
            <v>1.2763475184582764</v>
          </cell>
          <cell r="Y35">
            <v>1.2503311597217714</v>
          </cell>
          <cell r="Z35">
            <v>1.1451090965669908</v>
          </cell>
          <cell r="AA35">
            <v>1.2614725099450743</v>
          </cell>
          <cell r="AB35">
            <v>1.2338647129512272</v>
          </cell>
          <cell r="AC35">
            <v>1.2911111473241976</v>
          </cell>
          <cell r="AD35">
            <v>1.3945539336116803</v>
          </cell>
          <cell r="AE35">
            <v>1.3602589100089786</v>
          </cell>
          <cell r="AF35">
            <v>1.3248119677845041</v>
          </cell>
          <cell r="AG35">
            <v>1.5574604049543732</v>
          </cell>
          <cell r="AH35">
            <v>1.5938725461934617</v>
          </cell>
          <cell r="AI35">
            <v>1.6161739249999829</v>
          </cell>
          <cell r="AJ35">
            <v>1.6406744234253601</v>
          </cell>
          <cell r="AK35">
            <v>1.5604116054718906</v>
          </cell>
          <cell r="AL35">
            <v>1.5117864575177991</v>
          </cell>
          <cell r="AM35">
            <v>1.5100444205221122</v>
          </cell>
          <cell r="AN35">
            <v>1.5251387793501872</v>
          </cell>
          <cell r="AO35">
            <v>1.3680548752610018</v>
          </cell>
          <cell r="AP35">
            <v>1.4390391931744977</v>
          </cell>
          <cell r="AQ35">
            <v>1.4471671150848608</v>
          </cell>
          <cell r="AR35">
            <v>1.5202682736627013</v>
          </cell>
          <cell r="AS35">
            <v>1.6535756592786131</v>
          </cell>
          <cell r="AT35">
            <v>2.2382906447586701</v>
          </cell>
          <cell r="AU35">
            <v>2.0847293324689029</v>
          </cell>
          <cell r="AV35">
            <v>1.5489219780111063</v>
          </cell>
        </row>
        <row r="37">
          <cell r="B37" t="str">
            <v>Горбовская Н.</v>
          </cell>
        </row>
        <row r="38">
          <cell r="A38" t="str">
            <v>Продано за прошлую неделю</v>
          </cell>
        </row>
        <row r="39">
          <cell r="B39" t="str">
            <v>в деньгах</v>
          </cell>
          <cell r="C39">
            <v>7660148.7799999993</v>
          </cell>
          <cell r="D39">
            <v>12642752.710000001</v>
          </cell>
          <cell r="E39">
            <v>12765782.17</v>
          </cell>
          <cell r="F39">
            <v>13530944.699999999</v>
          </cell>
          <cell r="G39">
            <v>4015520.58</v>
          </cell>
          <cell r="H39">
            <v>14310034.49</v>
          </cell>
          <cell r="I39">
            <v>13929659.130000001</v>
          </cell>
          <cell r="J39">
            <v>15169797.550000001</v>
          </cell>
          <cell r="K39">
            <v>15446614.73</v>
          </cell>
          <cell r="L39">
            <v>18579515.810000002</v>
          </cell>
          <cell r="M39">
            <v>15113323.469999999</v>
          </cell>
          <cell r="N39">
            <v>15337109.100000001</v>
          </cell>
          <cell r="O39">
            <v>13628731.329999998</v>
          </cell>
          <cell r="P39">
            <v>15602563.49</v>
          </cell>
          <cell r="Q39">
            <v>14844000.640000001</v>
          </cell>
          <cell r="R39">
            <v>15367283.130000001</v>
          </cell>
          <cell r="S39">
            <v>16531783.439999999</v>
          </cell>
          <cell r="T39">
            <v>13625239.350000001</v>
          </cell>
          <cell r="U39">
            <v>13873963.02</v>
          </cell>
          <cell r="V39">
            <v>16143191.399999999</v>
          </cell>
          <cell r="W39">
            <v>15808278.870000001</v>
          </cell>
          <cell r="X39">
            <v>15616686.73</v>
          </cell>
          <cell r="Y39">
            <v>15169140.649999999</v>
          </cell>
          <cell r="Z39">
            <v>15701191.530000001</v>
          </cell>
          <cell r="AA39">
            <v>16247405</v>
          </cell>
          <cell r="AB39">
            <v>13248730</v>
          </cell>
          <cell r="AC39">
            <v>15771026</v>
          </cell>
          <cell r="AD39">
            <v>14926125</v>
          </cell>
          <cell r="AE39">
            <v>14629597</v>
          </cell>
          <cell r="AF39">
            <v>15382717</v>
          </cell>
          <cell r="AG39">
            <v>14622344</v>
          </cell>
          <cell r="AH39">
            <v>11605629</v>
          </cell>
          <cell r="AI39">
            <v>13745865</v>
          </cell>
          <cell r="AJ39">
            <v>14023082</v>
          </cell>
          <cell r="AK39">
            <v>13786548</v>
          </cell>
          <cell r="AL39">
            <v>14278327</v>
          </cell>
          <cell r="AM39">
            <v>14754887</v>
          </cell>
          <cell r="AN39">
            <v>15331471</v>
          </cell>
          <cell r="AO39">
            <v>14858977</v>
          </cell>
          <cell r="AP39">
            <v>15501840</v>
          </cell>
          <cell r="AQ39">
            <v>14880378</v>
          </cell>
          <cell r="AR39">
            <v>16061509</v>
          </cell>
          <cell r="AS39">
            <v>14392745</v>
          </cell>
          <cell r="AT39">
            <v>14759047</v>
          </cell>
          <cell r="AU39">
            <v>17253129</v>
          </cell>
          <cell r="AV39">
            <v>18116332</v>
          </cell>
        </row>
        <row r="40">
          <cell r="B40" t="str">
            <v>в коробках</v>
          </cell>
        </row>
        <row r="41">
          <cell r="B41" t="str">
            <v>Наценка</v>
          </cell>
        </row>
        <row r="42">
          <cell r="B42" t="str">
            <v>в деньгах</v>
          </cell>
          <cell r="C42">
            <v>482772.42</v>
          </cell>
          <cell r="D42">
            <v>701375.97000000253</v>
          </cell>
          <cell r="E42">
            <v>715718.04000000097</v>
          </cell>
          <cell r="F42">
            <v>873743.98999999836</v>
          </cell>
          <cell r="G42">
            <v>313358.94</v>
          </cell>
          <cell r="H42">
            <v>980045.63000000082</v>
          </cell>
          <cell r="I42">
            <v>883445.32000000216</v>
          </cell>
          <cell r="J42">
            <v>933438.51000000164</v>
          </cell>
          <cell r="K42">
            <v>897083.73999999836</v>
          </cell>
          <cell r="L42">
            <v>1067970.1399999999</v>
          </cell>
          <cell r="M42">
            <v>745943.08</v>
          </cell>
          <cell r="N42">
            <v>720241.06000000238</v>
          </cell>
          <cell r="O42">
            <v>677465.25</v>
          </cell>
          <cell r="P42">
            <v>760791.99000000209</v>
          </cell>
          <cell r="Q42">
            <v>729795.91</v>
          </cell>
          <cell r="R42">
            <v>808667.06000000052</v>
          </cell>
          <cell r="S42">
            <v>822515.11000000127</v>
          </cell>
          <cell r="T42">
            <v>745090.44000000134</v>
          </cell>
          <cell r="U42">
            <v>719879.87999999896</v>
          </cell>
          <cell r="V42">
            <v>859665.52999999747</v>
          </cell>
          <cell r="W42">
            <v>802838.41</v>
          </cell>
          <cell r="X42">
            <v>871810.93000000156</v>
          </cell>
          <cell r="Y42">
            <v>709973.13999999873</v>
          </cell>
          <cell r="Z42">
            <v>710401.28000000119</v>
          </cell>
          <cell r="AA42">
            <v>721311</v>
          </cell>
          <cell r="AB42">
            <v>749142</v>
          </cell>
          <cell r="AC42">
            <v>881838</v>
          </cell>
          <cell r="AD42">
            <v>806138</v>
          </cell>
          <cell r="AE42">
            <v>783250</v>
          </cell>
          <cell r="AF42">
            <v>841259</v>
          </cell>
          <cell r="AG42">
            <v>752620</v>
          </cell>
          <cell r="AH42">
            <v>777910</v>
          </cell>
          <cell r="AI42">
            <v>771200</v>
          </cell>
          <cell r="AJ42">
            <v>739452</v>
          </cell>
          <cell r="AK42">
            <v>749344</v>
          </cell>
          <cell r="AL42">
            <v>776227</v>
          </cell>
          <cell r="AM42">
            <v>802533</v>
          </cell>
          <cell r="AN42">
            <v>1161809</v>
          </cell>
          <cell r="AO42">
            <v>859559</v>
          </cell>
          <cell r="AP42">
            <v>927797</v>
          </cell>
          <cell r="AQ42">
            <v>864425</v>
          </cell>
          <cell r="AR42">
            <v>929780</v>
          </cell>
          <cell r="AS42">
            <v>942431</v>
          </cell>
          <cell r="AT42">
            <v>1272285</v>
          </cell>
          <cell r="AU42">
            <v>1043289</v>
          </cell>
          <cell r="AV42">
            <v>1193259</v>
          </cell>
        </row>
        <row r="43">
          <cell r="B43" t="str">
            <v>в процентах</v>
          </cell>
          <cell r="C43">
            <v>6.7263077172673172E-2</v>
          </cell>
          <cell r="D43">
            <v>5.8734933606994014E-2</v>
          </cell>
          <cell r="E43">
            <v>5.9395371865128908E-2</v>
          </cell>
          <cell r="F43">
            <v>6.9031376685816839E-2</v>
          </cell>
          <cell r="G43">
            <v>8.4642155170728844E-2</v>
          </cell>
          <cell r="H43">
            <v>7.3521864143553439E-2</v>
          </cell>
          <cell r="I43">
            <v>6.7716605972135469E-2</v>
          </cell>
          <cell r="J43">
            <v>6.5567221743797893E-2</v>
          </cell>
          <cell r="K43">
            <v>6.1657227344068373E-2</v>
          </cell>
          <cell r="L43">
            <v>6.0986629057513675E-2</v>
          </cell>
          <cell r="M43">
            <v>5.1919212810652121E-2</v>
          </cell>
          <cell r="N43">
            <v>4.9274650221170252E-2</v>
          </cell>
          <cell r="O43">
            <v>5.2308804854698812E-2</v>
          </cell>
          <cell r="P43">
            <v>5.126018750524506E-2</v>
          </cell>
          <cell r="Q43">
            <v>5.17064846345048E-2</v>
          </cell>
          <cell r="R43">
            <v>5.5545599671823785E-2</v>
          </cell>
          <cell r="S43">
            <v>5.2358588110004059E-2</v>
          </cell>
          <cell r="T43">
            <v>5.7847967846204142E-2</v>
          </cell>
          <cell r="U43">
            <v>5.4726724191892173E-2</v>
          </cell>
          <cell r="V43">
            <v>5.624785388608744E-2</v>
          </cell>
          <cell r="W43">
            <v>5.3503155214945287E-2</v>
          </cell>
          <cell r="X43">
            <v>5.9126366462849529E-2</v>
          </cell>
          <cell r="Y43">
            <v>4.9101937543014104E-2</v>
          </cell>
          <cell r="Z43">
            <v>4.7389181500955307E-2</v>
          </cell>
          <cell r="AA43">
            <v>4.65E-2</v>
          </cell>
          <cell r="AB43">
            <v>4.8300000000000003E-2</v>
          </cell>
          <cell r="AC43">
            <v>5.9200000000000003E-2</v>
          </cell>
          <cell r="AD43">
            <v>5.7099999999999998E-2</v>
          </cell>
          <cell r="AE43">
            <v>5.6599999999999998E-2</v>
          </cell>
          <cell r="AF43">
            <v>5.79E-2</v>
          </cell>
          <cell r="AG43">
            <v>5.4300000000000001E-2</v>
          </cell>
          <cell r="AH43">
            <v>7.1800000000000003E-2</v>
          </cell>
          <cell r="AI43">
            <v>5.9400000000000001E-2</v>
          </cell>
          <cell r="AJ43">
            <v>5.57E-2</v>
          </cell>
          <cell r="AK43">
            <v>5.7500000000000002E-2</v>
          </cell>
          <cell r="AL43">
            <v>5.7500000000000002E-2</v>
          </cell>
          <cell r="AM43">
            <v>5.7500000000000002E-2</v>
          </cell>
          <cell r="AN43">
            <v>8.2000000000000003E-2</v>
          </cell>
          <cell r="AO43">
            <v>6.1400000000000003E-2</v>
          </cell>
          <cell r="AP43">
            <v>6.3700000000000007E-2</v>
          </cell>
          <cell r="AQ43">
            <v>6.1699999999999998E-2</v>
          </cell>
          <cell r="AR43">
            <v>6.1400000000000003E-2</v>
          </cell>
          <cell r="AS43">
            <v>7.0099999999999996E-2</v>
          </cell>
          <cell r="AT43">
            <v>9.4299999999999995E-2</v>
          </cell>
          <cell r="AU43">
            <v>6.4399999999999999E-2</v>
          </cell>
          <cell r="AV43">
            <v>7.0499999999999993E-2</v>
          </cell>
        </row>
        <row r="44">
          <cell r="B44" t="str">
            <v>Оборот</v>
          </cell>
        </row>
        <row r="45">
          <cell r="B45" t="str">
            <v>запас товара</v>
          </cell>
          <cell r="C45">
            <v>32399511.609999999</v>
          </cell>
          <cell r="D45">
            <v>27607122.950000003</v>
          </cell>
          <cell r="E45">
            <v>26419799.57</v>
          </cell>
          <cell r="F45">
            <v>26655970.280000001</v>
          </cell>
          <cell r="G45">
            <v>27345847.75</v>
          </cell>
          <cell r="H45">
            <v>29331111.640000001</v>
          </cell>
          <cell r="I45">
            <v>28838169.32</v>
          </cell>
          <cell r="J45">
            <v>32462529.579999998</v>
          </cell>
          <cell r="K45">
            <v>30299414.039999999</v>
          </cell>
          <cell r="L45">
            <v>27503821.190000001</v>
          </cell>
          <cell r="M45">
            <v>33147453.859999999</v>
          </cell>
          <cell r="N45">
            <v>34442263.340000004</v>
          </cell>
          <cell r="O45">
            <v>38574869.880000003</v>
          </cell>
          <cell r="P45">
            <v>34356152.390000001</v>
          </cell>
          <cell r="Q45">
            <v>32977115.600000001</v>
          </cell>
          <cell r="R45">
            <v>36156633.739999995</v>
          </cell>
          <cell r="S45">
            <v>38454259</v>
          </cell>
          <cell r="T45">
            <v>33521002.789999999</v>
          </cell>
          <cell r="U45">
            <v>31857024.920000002</v>
          </cell>
          <cell r="V45">
            <v>31135491.420000002</v>
          </cell>
          <cell r="W45">
            <v>31180813.530000001</v>
          </cell>
          <cell r="X45">
            <v>31404147.520000003</v>
          </cell>
          <cell r="Y45">
            <v>37698381.409999996</v>
          </cell>
          <cell r="Z45">
            <v>33634475.460000001</v>
          </cell>
          <cell r="AA45">
            <v>38492991</v>
          </cell>
          <cell r="AB45">
            <v>38050977</v>
          </cell>
          <cell r="AC45">
            <v>38098819</v>
          </cell>
          <cell r="AD45">
            <v>40099869</v>
          </cell>
          <cell r="AE45">
            <v>36635104</v>
          </cell>
          <cell r="AF45">
            <v>40118775</v>
          </cell>
          <cell r="AG45">
            <v>35827616</v>
          </cell>
          <cell r="AH45">
            <v>32091075</v>
          </cell>
          <cell r="AI45">
            <v>33291121</v>
          </cell>
          <cell r="AJ45">
            <v>30482112</v>
          </cell>
          <cell r="AK45">
            <v>34416180</v>
          </cell>
          <cell r="AL45">
            <v>37669695</v>
          </cell>
          <cell r="AM45">
            <v>39638252</v>
          </cell>
          <cell r="AN45">
            <v>38709688</v>
          </cell>
          <cell r="AO45">
            <v>35264690</v>
          </cell>
          <cell r="AP45">
            <v>36256410</v>
          </cell>
          <cell r="AQ45">
            <v>34781955</v>
          </cell>
          <cell r="AR45">
            <v>34345042</v>
          </cell>
          <cell r="AS45">
            <v>33431893</v>
          </cell>
          <cell r="AT45">
            <v>49218536</v>
          </cell>
          <cell r="AU45">
            <v>50861176</v>
          </cell>
          <cell r="AV45">
            <v>53489892</v>
          </cell>
        </row>
        <row r="46">
          <cell r="B46" t="str">
            <v>коэф. Обор</v>
          </cell>
          <cell r="C46">
            <v>4.2296191027767485</v>
          </cell>
          <cell r="D46">
            <v>2.1836322819288934</v>
          </cell>
          <cell r="E46">
            <v>2.0695793816760699</v>
          </cell>
          <cell r="F46">
            <v>1.9700006814749604</v>
          </cell>
          <cell r="G46">
            <v>6.8100380025944229</v>
          </cell>
          <cell r="H46">
            <v>2.0496883959641665</v>
          </cell>
          <cell r="I46">
            <v>2.0702709987993799</v>
          </cell>
          <cell r="J46">
            <v>2.1399448129088574</v>
          </cell>
          <cell r="K46">
            <v>1.9615569216699171</v>
          </cell>
          <cell r="L46">
            <v>1.4803303525916802</v>
          </cell>
          <cell r="M46">
            <v>2.1932603987334627</v>
          </cell>
          <cell r="N46">
            <v>2.2456815763278359</v>
          </cell>
          <cell r="O46">
            <v>2.8304079775266953</v>
          </cell>
          <cell r="P46">
            <v>2.2019556217168774</v>
          </cell>
          <cell r="Q46">
            <v>2.2215786969947207</v>
          </cell>
          <cell r="R46">
            <v>2.3528318853848043</v>
          </cell>
          <cell r="S46">
            <v>2.3260804945555229</v>
          </cell>
          <cell r="T46">
            <v>2.4602138669952978</v>
          </cell>
          <cell r="U46">
            <v>2.2961734058305141</v>
          </cell>
          <cell r="V46">
            <v>1.9287073199169282</v>
          </cell>
          <cell r="W46">
            <v>1.972435695651414</v>
          </cell>
          <cell r="X46">
            <v>2.0109353579893448</v>
          </cell>
          <cell r="Y46">
            <v>2.4852021798611248</v>
          </cell>
          <cell r="Z46">
            <v>2.1421607013541091</v>
          </cell>
          <cell r="AA46">
            <v>2.3691777856217655</v>
          </cell>
          <cell r="AB46">
            <v>2.8720471320647336</v>
          </cell>
          <cell r="AC46">
            <v>2.4157476501528814</v>
          </cell>
          <cell r="AD46">
            <v>2.6865558877471547</v>
          </cell>
          <cell r="AE46">
            <v>2.5041772510890081</v>
          </cell>
          <cell r="AF46">
            <v>2.6080421943665737</v>
          </cell>
          <cell r="AG46">
            <v>2.4501964938042766</v>
          </cell>
          <cell r="AH46">
            <v>2.7651301795016883</v>
          </cell>
          <cell r="AI46">
            <v>2.421900767976406</v>
          </cell>
          <cell r="AJ46">
            <v>2.1737098877407974</v>
          </cell>
          <cell r="AK46">
            <v>2.4963594947770829</v>
          </cell>
          <cell r="AL46">
            <v>2.6382429117921169</v>
          </cell>
          <cell r="AM46">
            <v>2.6864490388845406</v>
          </cell>
          <cell r="AN46">
            <v>2.5248515292498679</v>
          </cell>
          <cell r="AO46">
            <v>2.3732919163950519</v>
          </cell>
          <cell r="AP46">
            <v>2.3388455822018548</v>
          </cell>
          <cell r="AQ46">
            <v>2.3374375973513577</v>
          </cell>
          <cell r="AR46">
            <v>2.1383446598946585</v>
          </cell>
          <cell r="AS46">
            <v>2.3228295227908227</v>
          </cell>
          <cell r="AT46">
            <v>3.3348044761968709</v>
          </cell>
          <cell r="AU46">
            <v>2.9479392404705256</v>
          </cell>
          <cell r="AV46">
            <v>2.952578480014608</v>
          </cell>
        </row>
        <row r="48">
          <cell r="B48" t="str">
            <v>Снеговая С.</v>
          </cell>
        </row>
        <row r="49">
          <cell r="A49" t="str">
            <v>Продано за прошлую неделю</v>
          </cell>
        </row>
        <row r="50">
          <cell r="B50" t="str">
            <v>в деньгах</v>
          </cell>
          <cell r="C50">
            <v>3826840.46</v>
          </cell>
          <cell r="D50">
            <v>4225948.91</v>
          </cell>
          <cell r="E50">
            <v>3977004.59</v>
          </cell>
          <cell r="F50">
            <v>3996271.16</v>
          </cell>
          <cell r="G50">
            <v>2444250.16</v>
          </cell>
          <cell r="H50">
            <v>4409964.8099999996</v>
          </cell>
          <cell r="I50">
            <v>4552061.37</v>
          </cell>
          <cell r="J50">
            <v>4802241.32</v>
          </cell>
          <cell r="K50">
            <v>5420105.5800000001</v>
          </cell>
          <cell r="L50">
            <v>6434549.2999999998</v>
          </cell>
          <cell r="M50">
            <v>4736559.5599999996</v>
          </cell>
          <cell r="N50">
            <v>4550779.38</v>
          </cell>
          <cell r="O50">
            <v>4458263.1399999997</v>
          </cell>
          <cell r="P50">
            <v>4855779.99</v>
          </cell>
          <cell r="Q50">
            <v>5059358.29</v>
          </cell>
          <cell r="R50">
            <v>5225571.32</v>
          </cell>
          <cell r="S50">
            <v>5037309.51</v>
          </cell>
          <cell r="T50">
            <v>5095056.79</v>
          </cell>
          <cell r="U50">
            <v>5210002.96</v>
          </cell>
          <cell r="V50">
            <v>5934416.1299999999</v>
          </cell>
          <cell r="W50">
            <v>5562074.4000000004</v>
          </cell>
          <cell r="X50">
            <v>5637833.2800000003</v>
          </cell>
          <cell r="Y50">
            <v>6255302.3899999997</v>
          </cell>
          <cell r="Z50">
            <v>7097387.7999999998</v>
          </cell>
          <cell r="AA50">
            <v>5922063</v>
          </cell>
          <cell r="AB50">
            <v>5975687</v>
          </cell>
          <cell r="AC50">
            <v>6080192</v>
          </cell>
          <cell r="AD50">
            <v>5915091</v>
          </cell>
          <cell r="AE50">
            <v>5951077</v>
          </cell>
          <cell r="AF50">
            <v>5701941</v>
          </cell>
          <cell r="AG50">
            <v>5681930</v>
          </cell>
          <cell r="AH50">
            <v>5812658</v>
          </cell>
          <cell r="AI50">
            <v>5891279</v>
          </cell>
          <cell r="AJ50">
            <v>5883555</v>
          </cell>
          <cell r="AK50">
            <v>6121894</v>
          </cell>
          <cell r="AL50">
            <v>6584100</v>
          </cell>
          <cell r="AM50">
            <v>6570610</v>
          </cell>
          <cell r="AN50">
            <v>6226697</v>
          </cell>
          <cell r="AO50">
            <v>6215588</v>
          </cell>
          <cell r="AP50">
            <v>6764772</v>
          </cell>
          <cell r="AQ50">
            <v>6725190</v>
          </cell>
          <cell r="AR50">
            <v>6879964</v>
          </cell>
          <cell r="AS50">
            <v>6478807</v>
          </cell>
          <cell r="AT50">
            <v>6710389</v>
          </cell>
          <cell r="AU50">
            <v>8929019</v>
          </cell>
          <cell r="AV50">
            <v>9691118</v>
          </cell>
        </row>
        <row r="51">
          <cell r="B51" t="str">
            <v>в коробках</v>
          </cell>
        </row>
        <row r="52">
          <cell r="B52" t="str">
            <v>Наценка</v>
          </cell>
        </row>
        <row r="53">
          <cell r="B53" t="str">
            <v>в деньгах</v>
          </cell>
          <cell r="C53">
            <v>622693.76</v>
          </cell>
          <cell r="D53">
            <v>383204.08</v>
          </cell>
          <cell r="E53">
            <v>329890.93</v>
          </cell>
          <cell r="F53">
            <v>313078.83</v>
          </cell>
          <cell r="G53">
            <v>199767.82</v>
          </cell>
          <cell r="H53">
            <v>411474.23</v>
          </cell>
          <cell r="I53">
            <v>435201.89</v>
          </cell>
          <cell r="J53">
            <v>494548.97000000067</v>
          </cell>
          <cell r="K53">
            <v>562903.01</v>
          </cell>
          <cell r="L53">
            <v>790338.31999999937</v>
          </cell>
          <cell r="M53">
            <v>448060.65999999922</v>
          </cell>
          <cell r="N53">
            <v>426255.97</v>
          </cell>
          <cell r="O53">
            <v>410104.24</v>
          </cell>
          <cell r="P53">
            <v>444788.43000000063</v>
          </cell>
          <cell r="Q53">
            <v>463961.94999999925</v>
          </cell>
          <cell r="R53">
            <v>466388.99</v>
          </cell>
          <cell r="S53">
            <v>447786.28999999911</v>
          </cell>
          <cell r="T53">
            <v>460243.82</v>
          </cell>
          <cell r="U53">
            <v>491282.97</v>
          </cell>
          <cell r="V53">
            <v>560574.19999999995</v>
          </cell>
          <cell r="W53">
            <v>530805.68000000005</v>
          </cell>
          <cell r="X53">
            <v>533384.82999999996</v>
          </cell>
          <cell r="Y53">
            <v>572888.61</v>
          </cell>
          <cell r="Z53">
            <v>659812.56999999937</v>
          </cell>
          <cell r="AA53">
            <v>533593</v>
          </cell>
          <cell r="AB53">
            <v>538008</v>
          </cell>
          <cell r="AC53">
            <v>552818</v>
          </cell>
          <cell r="AD53">
            <v>547959</v>
          </cell>
          <cell r="AE53">
            <v>554455</v>
          </cell>
          <cell r="AF53">
            <v>538125</v>
          </cell>
          <cell r="AG53">
            <v>535350</v>
          </cell>
          <cell r="AH53">
            <v>551754</v>
          </cell>
          <cell r="AI53">
            <v>547779</v>
          </cell>
          <cell r="AJ53">
            <v>546534</v>
          </cell>
          <cell r="AK53">
            <v>567353</v>
          </cell>
          <cell r="AL53">
            <v>631641</v>
          </cell>
          <cell r="AM53">
            <v>614631</v>
          </cell>
          <cell r="AN53">
            <v>573804</v>
          </cell>
          <cell r="AO53">
            <v>582396</v>
          </cell>
          <cell r="AP53">
            <v>631120</v>
          </cell>
          <cell r="AQ53">
            <v>625602</v>
          </cell>
          <cell r="AR53">
            <v>633755</v>
          </cell>
          <cell r="AS53">
            <v>606949</v>
          </cell>
          <cell r="AT53">
            <v>679721</v>
          </cell>
          <cell r="AU53">
            <v>868841</v>
          </cell>
          <cell r="AV53">
            <v>962520</v>
          </cell>
        </row>
        <row r="54">
          <cell r="B54" t="str">
            <v>в процентах</v>
          </cell>
          <cell r="C54">
            <v>0.19433996576998175</v>
          </cell>
          <cell r="D54">
            <v>9.9721448327340534E-2</v>
          </cell>
          <cell r="E54">
            <v>9.0452604649562812E-2</v>
          </cell>
          <cell r="F54">
            <v>8.5002031376406564E-2</v>
          </cell>
          <cell r="G54">
            <v>8.9003961599448345E-2</v>
          </cell>
          <cell r="H54">
            <v>0.10290739011819806</v>
          </cell>
          <cell r="I54">
            <v>0.10571210703553088</v>
          </cell>
          <cell r="J54">
            <v>0.11480600976529828</v>
          </cell>
          <cell r="K54">
            <v>0.11589037144069533</v>
          </cell>
          <cell r="L54">
            <v>0.14002636024778778</v>
          </cell>
          <cell r="M54">
            <v>0.10447960240819909</v>
          </cell>
          <cell r="N54">
            <v>0.10334672097302994</v>
          </cell>
          <cell r="O54">
            <v>0.1013063592933568</v>
          </cell>
          <cell r="P54">
            <v>0.10083638201293695</v>
          </cell>
          <cell r="Q54">
            <v>0.10096233614530824</v>
          </cell>
          <cell r="R54">
            <v>9.7997714241807574E-2</v>
          </cell>
          <cell r="S54">
            <v>9.7567060571489825E-2</v>
          </cell>
          <cell r="T54">
            <v>9.9301487024189464E-2</v>
          </cell>
          <cell r="U54">
            <v>0.10411360941974435</v>
          </cell>
          <cell r="V54">
            <v>0.10431534967013814</v>
          </cell>
          <cell r="W54">
            <v>0.10550135751842728</v>
          </cell>
          <cell r="X54">
            <v>0.10449411630359397</v>
          </cell>
          <cell r="Y54">
            <v>0.10081782710304495</v>
          </cell>
          <cell r="Z54">
            <v>0.10249395873856053</v>
          </cell>
          <cell r="AA54">
            <v>9.9000000000000005E-2</v>
          </cell>
          <cell r="AB54">
            <v>9.8900000000000002E-2</v>
          </cell>
          <cell r="AC54">
            <v>0.1</v>
          </cell>
          <cell r="AD54">
            <v>0.1021</v>
          </cell>
          <cell r="AE54">
            <v>0.1027</v>
          </cell>
          <cell r="AF54">
            <v>0.1042</v>
          </cell>
          <cell r="AG54">
            <v>0.104</v>
          </cell>
          <cell r="AH54">
            <v>0.10489999999999999</v>
          </cell>
          <cell r="AI54">
            <v>0.10249999999999999</v>
          </cell>
          <cell r="AJ54">
            <v>0.1024</v>
          </cell>
          <cell r="AK54">
            <v>0.1021</v>
          </cell>
          <cell r="AL54">
            <v>0.1061</v>
          </cell>
          <cell r="AM54">
            <v>0.1032</v>
          </cell>
          <cell r="AN54">
            <v>0.10150000000000001</v>
          </cell>
          <cell r="AO54">
            <v>0.10340000000000001</v>
          </cell>
          <cell r="AP54">
            <v>0.10290000000000001</v>
          </cell>
          <cell r="AQ54">
            <v>0.1026</v>
          </cell>
          <cell r="AR54">
            <v>0.10150000000000001</v>
          </cell>
          <cell r="AS54">
            <v>0.10340000000000001</v>
          </cell>
          <cell r="AT54">
            <v>0.11269999999999999</v>
          </cell>
          <cell r="AU54">
            <v>0.10780000000000001</v>
          </cell>
          <cell r="AV54">
            <v>0.1103</v>
          </cell>
        </row>
        <row r="55">
          <cell r="B55" t="str">
            <v>Оборот</v>
          </cell>
        </row>
        <row r="56">
          <cell r="B56" t="str">
            <v>запас товара</v>
          </cell>
          <cell r="C56">
            <v>7271312.21</v>
          </cell>
          <cell r="D56">
            <v>4845715.46</v>
          </cell>
          <cell r="E56">
            <v>3417061.61</v>
          </cell>
          <cell r="F56">
            <v>4263738.78</v>
          </cell>
          <cell r="G56">
            <v>5753832.2300000004</v>
          </cell>
          <cell r="H56">
            <v>5309097.17</v>
          </cell>
          <cell r="I56">
            <v>6243989.5899999999</v>
          </cell>
          <cell r="J56">
            <v>6116761.3799999999</v>
          </cell>
          <cell r="K56">
            <v>5964330.5299999993</v>
          </cell>
          <cell r="L56">
            <v>7125045.7800000003</v>
          </cell>
          <cell r="M56">
            <v>5312231.55</v>
          </cell>
          <cell r="N56">
            <v>4737251.0199999996</v>
          </cell>
          <cell r="O56">
            <v>5694611.3599999994</v>
          </cell>
          <cell r="P56">
            <v>3985969.66</v>
          </cell>
          <cell r="Q56">
            <v>5255783.08</v>
          </cell>
          <cell r="R56">
            <v>5770007.5499999998</v>
          </cell>
          <cell r="S56">
            <v>6896875.7400000002</v>
          </cell>
          <cell r="T56">
            <v>5262500.04</v>
          </cell>
          <cell r="U56">
            <v>5888233.0999999996</v>
          </cell>
          <cell r="V56">
            <v>6313867.2599999998</v>
          </cell>
          <cell r="W56">
            <v>7412307.1999999993</v>
          </cell>
          <cell r="X56">
            <v>7476633.5700000003</v>
          </cell>
          <cell r="Y56">
            <v>6909481.9000000004</v>
          </cell>
          <cell r="Z56">
            <v>7907896.8100000005</v>
          </cell>
          <cell r="AA56">
            <v>8318411</v>
          </cell>
          <cell r="AB56">
            <v>9453561</v>
          </cell>
          <cell r="AC56">
            <v>8924790</v>
          </cell>
          <cell r="AD56">
            <v>8953367</v>
          </cell>
          <cell r="AE56">
            <v>7175130</v>
          </cell>
          <cell r="AF56">
            <v>7476572</v>
          </cell>
          <cell r="AG56">
            <v>6939418</v>
          </cell>
          <cell r="AH56">
            <v>7264367</v>
          </cell>
          <cell r="AI56">
            <v>6748423</v>
          </cell>
          <cell r="AJ56">
            <v>7221424</v>
          </cell>
          <cell r="AK56">
            <v>7492342</v>
          </cell>
          <cell r="AL56">
            <v>7834060</v>
          </cell>
          <cell r="AM56">
            <v>7917185</v>
          </cell>
          <cell r="AN56">
            <v>7991856</v>
          </cell>
          <cell r="AO56">
            <v>8795025</v>
          </cell>
          <cell r="AP56">
            <v>7695680</v>
          </cell>
          <cell r="AQ56">
            <v>6650372</v>
          </cell>
          <cell r="AR56">
            <v>10140099</v>
          </cell>
          <cell r="AS56">
            <v>12493382</v>
          </cell>
          <cell r="AT56">
            <v>28743899</v>
          </cell>
          <cell r="AU56">
            <v>27978784</v>
          </cell>
          <cell r="AV56">
            <v>28015978</v>
          </cell>
        </row>
        <row r="57">
          <cell r="B57" t="str">
            <v>коэф. Обор</v>
          </cell>
          <cell r="C57">
            <v>1.9000824011356878</v>
          </cell>
          <cell r="D57">
            <v>1.1466573693149547</v>
          </cell>
          <cell r="E57">
            <v>0.85920484441784362</v>
          </cell>
          <cell r="F57">
            <v>1.0669292971601056</v>
          </cell>
          <cell r="G57">
            <v>2.3540275558374106</v>
          </cell>
          <cell r="H57">
            <v>1.2038865158200662</v>
          </cell>
          <cell r="I57">
            <v>1.3716839652361716</v>
          </cell>
          <cell r="J57">
            <v>1.2737305296436039</v>
          </cell>
          <cell r="K57">
            <v>1.1004085514511324</v>
          </cell>
          <cell r="L57">
            <v>1.1073107762186234</v>
          </cell>
          <cell r="M57">
            <v>1.1215380029972641</v>
          </cell>
          <cell r="N57">
            <v>1.0409757591896269</v>
          </cell>
          <cell r="O57">
            <v>1.2773161164282465</v>
          </cell>
          <cell r="P57">
            <v>0.82087114082777868</v>
          </cell>
          <cell r="Q57">
            <v>1.0388240521309275</v>
          </cell>
          <cell r="R57">
            <v>1.1041869293633522</v>
          </cell>
          <cell r="S57">
            <v>1.3691586205509934</v>
          </cell>
          <cell r="T57">
            <v>1.0328638633289895</v>
          </cell>
          <cell r="U57">
            <v>1.1301784557911267</v>
          </cell>
          <cell r="V57">
            <v>1.0639407688452747</v>
          </cell>
          <cell r="W57">
            <v>1.3326515733050961</v>
          </cell>
          <cell r="X57">
            <v>1.3261537187562951</v>
          </cell>
          <cell r="Y57">
            <v>1.1045799977704995</v>
          </cell>
          <cell r="Z57">
            <v>1.1141982138837052</v>
          </cell>
          <cell r="AA57">
            <v>1.4046475020613594</v>
          </cell>
          <cell r="AB57">
            <v>1.5820040440538468</v>
          </cell>
          <cell r="AC57">
            <v>1.4678467390503458</v>
          </cell>
          <cell r="AD57">
            <v>1.5136482262064945</v>
          </cell>
          <cell r="AE57">
            <v>1.205685962389665</v>
          </cell>
          <cell r="AF57">
            <v>1.3112327889748421</v>
          </cell>
          <cell r="AG57">
            <v>1.2213135325496793</v>
          </cell>
          <cell r="AH57">
            <v>1.2497495982044704</v>
          </cell>
          <cell r="AI57">
            <v>1.1454937034895138</v>
          </cell>
          <cell r="AJ57">
            <v>1.2273912625954886</v>
          </cell>
          <cell r="AK57">
            <v>1.2238601321747813</v>
          </cell>
          <cell r="AL57">
            <v>1.1898452332133473</v>
          </cell>
          <cell r="AM57">
            <v>1.2049391152419637</v>
          </cell>
          <cell r="AN57">
            <v>1.283482398452984</v>
          </cell>
          <cell r="AO57">
            <v>1.4149948484359003</v>
          </cell>
          <cell r="AP57">
            <v>1.1376111419571864</v>
          </cell>
          <cell r="AQ57">
            <v>0.98887496115351392</v>
          </cell>
          <cell r="AR57">
            <v>1.473859310891743</v>
          </cell>
          <cell r="AS57">
            <v>1.9283460674164241</v>
          </cell>
          <cell r="AT57">
            <v>4.2834922088719445</v>
          </cell>
          <cell r="AU57">
            <v>3.1334667335795792</v>
          </cell>
          <cell r="AV57">
            <v>2.8908922582513186</v>
          </cell>
        </row>
        <row r="59">
          <cell r="B59" t="str">
            <v>Фомин А.</v>
          </cell>
        </row>
        <row r="60">
          <cell r="A60" t="str">
            <v>Продано за прошлую неделю</v>
          </cell>
        </row>
        <row r="61">
          <cell r="B61" t="str">
            <v>в деньгах</v>
          </cell>
          <cell r="M61">
            <v>1695445.23</v>
          </cell>
          <cell r="N61">
            <v>1584774.71</v>
          </cell>
          <cell r="O61">
            <v>1740899.87</v>
          </cell>
          <cell r="P61">
            <v>1780039.16</v>
          </cell>
          <cell r="Q61">
            <v>1960678.98</v>
          </cell>
          <cell r="R61">
            <v>1969144.65</v>
          </cell>
          <cell r="S61">
            <v>2180717.7200000002</v>
          </cell>
          <cell r="T61">
            <v>2328784.2000000002</v>
          </cell>
          <cell r="U61">
            <v>2396548.58</v>
          </cell>
          <cell r="V61">
            <v>2285161.7400000002</v>
          </cell>
          <cell r="W61">
            <v>2282569.83</v>
          </cell>
          <cell r="X61">
            <v>2299219.9900000002</v>
          </cell>
          <cell r="Y61">
            <v>2652904.04</v>
          </cell>
          <cell r="Z61">
            <v>2714853.38</v>
          </cell>
          <cell r="AA61">
            <v>2759122</v>
          </cell>
          <cell r="AB61">
            <v>2619571</v>
          </cell>
          <cell r="AC61">
            <v>2756152</v>
          </cell>
          <cell r="AD61">
            <v>2801889</v>
          </cell>
          <cell r="AE61">
            <v>3058748</v>
          </cell>
          <cell r="AF61">
            <v>2722950</v>
          </cell>
          <cell r="AG61">
            <v>3790574</v>
          </cell>
          <cell r="AH61">
            <v>3795485</v>
          </cell>
          <cell r="AI61">
            <v>3823162</v>
          </cell>
          <cell r="AJ61">
            <v>3760169</v>
          </cell>
          <cell r="AK61">
            <v>3750786</v>
          </cell>
          <cell r="AL61">
            <v>3935770</v>
          </cell>
          <cell r="AM61">
            <v>3883215</v>
          </cell>
          <cell r="AN61">
            <v>3810704</v>
          </cell>
          <cell r="AO61">
            <v>3844272</v>
          </cell>
          <cell r="AP61">
            <v>3937615</v>
          </cell>
          <cell r="AQ61">
            <v>4183492</v>
          </cell>
          <cell r="AR61">
            <v>4213164</v>
          </cell>
          <cell r="AS61">
            <v>4198565</v>
          </cell>
          <cell r="AT61">
            <v>4428148</v>
          </cell>
          <cell r="AU61">
            <v>5146989</v>
          </cell>
          <cell r="AV61">
            <v>5385311</v>
          </cell>
        </row>
        <row r="62">
          <cell r="B62" t="str">
            <v>в коробках</v>
          </cell>
        </row>
        <row r="63">
          <cell r="B63" t="str">
            <v>Наценка</v>
          </cell>
        </row>
        <row r="64">
          <cell r="B64" t="str">
            <v>в деньгах</v>
          </cell>
          <cell r="M64">
            <v>439100.71</v>
          </cell>
          <cell r="N64">
            <v>410499.65</v>
          </cell>
          <cell r="O64">
            <v>413792.22</v>
          </cell>
          <cell r="P64">
            <v>394403.83</v>
          </cell>
          <cell r="Q64">
            <v>404245.04</v>
          </cell>
          <cell r="R64">
            <v>425161.05</v>
          </cell>
          <cell r="S64">
            <v>468672.4</v>
          </cell>
          <cell r="T64">
            <v>567487.07999999996</v>
          </cell>
          <cell r="U64">
            <v>568992.76</v>
          </cell>
          <cell r="V64">
            <v>506200.43</v>
          </cell>
          <cell r="W64">
            <v>508612.63</v>
          </cell>
          <cell r="X64">
            <v>550449.52</v>
          </cell>
          <cell r="Y64">
            <v>613083.43000000005</v>
          </cell>
          <cell r="Z64">
            <v>690530.78</v>
          </cell>
          <cell r="AA64">
            <v>632307</v>
          </cell>
          <cell r="AB64">
            <v>642769</v>
          </cell>
          <cell r="AC64">
            <v>723613</v>
          </cell>
          <cell r="AD64">
            <v>579424</v>
          </cell>
          <cell r="AE64">
            <v>764372</v>
          </cell>
          <cell r="AF64">
            <v>592430</v>
          </cell>
          <cell r="AG64">
            <v>810944</v>
          </cell>
          <cell r="AH64">
            <v>729527</v>
          </cell>
          <cell r="AI64">
            <v>743311</v>
          </cell>
          <cell r="AJ64">
            <v>719861</v>
          </cell>
          <cell r="AK64">
            <v>728311</v>
          </cell>
          <cell r="AL64">
            <v>840957</v>
          </cell>
          <cell r="AM64">
            <v>775600</v>
          </cell>
          <cell r="AN64">
            <v>720204</v>
          </cell>
          <cell r="AO64">
            <v>745436</v>
          </cell>
          <cell r="AP64">
            <v>721826</v>
          </cell>
          <cell r="AQ64">
            <v>857721</v>
          </cell>
          <cell r="AR64">
            <v>836804</v>
          </cell>
          <cell r="AS64">
            <v>834407</v>
          </cell>
          <cell r="AT64">
            <v>881181</v>
          </cell>
          <cell r="AU64">
            <v>1013522</v>
          </cell>
          <cell r="AV64">
            <v>1028900</v>
          </cell>
        </row>
        <row r="65">
          <cell r="B65" t="str">
            <v>в процентах</v>
          </cell>
          <cell r="M65">
            <v>0.3495066066750544</v>
          </cell>
          <cell r="N65">
            <v>0.34957708290253564</v>
          </cell>
          <cell r="O65">
            <v>0.31180004124006061</v>
          </cell>
          <cell r="P65">
            <v>0.28463753879601211</v>
          </cell>
          <cell r="Q65">
            <v>0.25972515094344445</v>
          </cell>
          <cell r="R65">
            <v>0.2753662992275307</v>
          </cell>
          <cell r="S65">
            <v>0.27374999629098601</v>
          </cell>
          <cell r="T65">
            <v>0.32219838070251311</v>
          </cell>
          <cell r="U65">
            <v>0.31134083773156651</v>
          </cell>
          <cell r="V65">
            <v>0.28454830757392913</v>
          </cell>
          <cell r="W65">
            <v>0.28671076731727235</v>
          </cell>
          <cell r="X65">
            <v>0.31476373225812759</v>
          </cell>
          <cell r="Y65">
            <v>0.3005575230461075</v>
          </cell>
          <cell r="Z65">
            <v>0.34111696426251431</v>
          </cell>
          <cell r="AA65">
            <v>0.29730000000000001</v>
          </cell>
          <cell r="AB65">
            <v>0.32519999999999999</v>
          </cell>
          <cell r="AC65">
            <v>0.35599999999999998</v>
          </cell>
          <cell r="AD65">
            <v>0.26069999999999999</v>
          </cell>
          <cell r="AE65">
            <v>0.3332</v>
          </cell>
          <cell r="AF65">
            <v>0.27810000000000001</v>
          </cell>
          <cell r="AG65">
            <v>0.2722</v>
          </cell>
          <cell r="AH65">
            <v>0.2379</v>
          </cell>
          <cell r="AI65">
            <v>0.24129999999999999</v>
          </cell>
          <cell r="AJ65">
            <v>0.23680000000000001</v>
          </cell>
          <cell r="AK65">
            <v>0.24099999999999999</v>
          </cell>
          <cell r="AL65">
            <v>0.2702</v>
          </cell>
          <cell r="AM65">
            <v>0.24959999999999999</v>
          </cell>
          <cell r="AN65">
            <v>0.23300000000000001</v>
          </cell>
          <cell r="AO65">
            <v>0.24060000000000001</v>
          </cell>
          <cell r="AP65">
            <v>0.22450000000000001</v>
          </cell>
          <cell r="AQ65">
            <v>0.25790000000000002</v>
          </cell>
          <cell r="AR65">
            <v>0.24779999999999999</v>
          </cell>
          <cell r="AS65">
            <v>0.248</v>
          </cell>
          <cell r="AT65">
            <v>0.24840000000000001</v>
          </cell>
          <cell r="AU65">
            <v>0.2452</v>
          </cell>
          <cell r="AV65">
            <v>0.23619999999999999</v>
          </cell>
        </row>
        <row r="66">
          <cell r="B66" t="str">
            <v>Оборот</v>
          </cell>
        </row>
        <row r="67">
          <cell r="B67" t="str">
            <v>запас товара</v>
          </cell>
          <cell r="M67">
            <v>-633689.43999999994</v>
          </cell>
          <cell r="N67">
            <v>-462641.26</v>
          </cell>
          <cell r="O67">
            <v>-155382.35999999999</v>
          </cell>
          <cell r="P67">
            <v>-621039.31999999995</v>
          </cell>
          <cell r="Q67">
            <v>184429.74</v>
          </cell>
          <cell r="R67">
            <v>-204106.25</v>
          </cell>
          <cell r="S67">
            <v>79191.02</v>
          </cell>
          <cell r="T67">
            <v>-378929.14</v>
          </cell>
          <cell r="U67">
            <v>109628.8</v>
          </cell>
          <cell r="V67">
            <v>-509170.13</v>
          </cell>
          <cell r="W67">
            <v>-787231.58</v>
          </cell>
          <cell r="X67">
            <v>-814591.3</v>
          </cell>
          <cell r="Y67">
            <v>-877957.14</v>
          </cell>
          <cell r="Z67">
            <v>-867408.66</v>
          </cell>
          <cell r="AA67">
            <v>89833</v>
          </cell>
          <cell r="AB67">
            <v>92458</v>
          </cell>
          <cell r="AC67">
            <v>59588</v>
          </cell>
          <cell r="AD67">
            <v>88481</v>
          </cell>
          <cell r="AE67">
            <v>154160</v>
          </cell>
          <cell r="AF67">
            <v>108132</v>
          </cell>
          <cell r="AG67">
            <v>531943</v>
          </cell>
          <cell r="AH67">
            <v>268461</v>
          </cell>
          <cell r="AI67">
            <v>535906</v>
          </cell>
          <cell r="AJ67">
            <v>603281</v>
          </cell>
          <cell r="AK67">
            <v>423480</v>
          </cell>
          <cell r="AL67">
            <v>311548</v>
          </cell>
          <cell r="AM67">
            <v>418519</v>
          </cell>
          <cell r="AN67">
            <v>517680</v>
          </cell>
          <cell r="AO67">
            <v>437692</v>
          </cell>
          <cell r="AP67">
            <v>388628</v>
          </cell>
          <cell r="AQ67">
            <v>427482</v>
          </cell>
          <cell r="AR67">
            <v>524878</v>
          </cell>
          <cell r="AS67">
            <v>573082</v>
          </cell>
          <cell r="AT67">
            <v>542952</v>
          </cell>
          <cell r="AU67">
            <v>601573</v>
          </cell>
          <cell r="AV67">
            <v>-13205</v>
          </cell>
        </row>
        <row r="68">
          <cell r="B68" t="str">
            <v>коэф. Обор</v>
          </cell>
          <cell r="M68">
            <v>-0.37375990022396649</v>
          </cell>
          <cell r="N68">
            <v>-0.29192872468289199</v>
          </cell>
          <cell r="O68">
            <v>-8.9254047678227449E-2</v>
          </cell>
          <cell r="P68">
            <v>-0.34889081878400924</v>
          </cell>
          <cell r="Q68">
            <v>9.4064220548740723E-2</v>
          </cell>
          <cell r="R68">
            <v>-0.10365223804152733</v>
          </cell>
          <cell r="S68">
            <v>3.6314200262471383E-2</v>
          </cell>
          <cell r="T68">
            <v>-0.16271543752315049</v>
          </cell>
          <cell r="U68">
            <v>4.5744451380993915E-2</v>
          </cell>
          <cell r="V68">
            <v>-0.22281579508678451</v>
          </cell>
          <cell r="W68">
            <v>-0.34488827883964451</v>
          </cell>
          <cell r="X68">
            <v>-0.35429028259275008</v>
          </cell>
          <cell r="Y68">
            <v>-0.33094191375274923</v>
          </cell>
          <cell r="Z68">
            <v>-0.31950479034709423</v>
          </cell>
          <cell r="AA68">
            <v>3.255854579826481E-2</v>
          </cell>
          <cell r="AB68">
            <v>3.5295092211663666E-2</v>
          </cell>
          <cell r="AC68">
            <v>2.1619997735973923E-2</v>
          </cell>
          <cell r="AD68">
            <v>3.1579052560611789E-2</v>
          </cell>
          <cell r="AE68">
            <v>5.0399706023510273E-2</v>
          </cell>
          <cell r="AF68">
            <v>3.9711342477827358E-2</v>
          </cell>
          <cell r="AG68">
            <v>0.14033309994739582</v>
          </cell>
          <cell r="AH68">
            <v>7.0731671973410515E-2</v>
          </cell>
          <cell r="AI68">
            <v>0.14017350036435808</v>
          </cell>
          <cell r="AJ68">
            <v>0.16043986320827602</v>
          </cell>
          <cell r="AK68">
            <v>0.11290433525133133</v>
          </cell>
          <cell r="AL68">
            <v>7.9158080883791476E-2</v>
          </cell>
          <cell r="AM68">
            <v>0.1077764172212973</v>
          </cell>
          <cell r="AN68">
            <v>0.13584891400644081</v>
          </cell>
          <cell r="AO68">
            <v>0.11385562728131621</v>
          </cell>
          <cell r="AP68">
            <v>9.8696292044803777E-2</v>
          </cell>
          <cell r="AQ68">
            <v>0.10218305664263252</v>
          </cell>
          <cell r="AR68">
            <v>0.12458048155732841</v>
          </cell>
          <cell r="AS68">
            <v>0.13649473093783232</v>
          </cell>
          <cell r="AT68">
            <v>0.12261378797637297</v>
          </cell>
          <cell r="AU68">
            <v>0.1168786255420402</v>
          </cell>
          <cell r="AV68">
            <v>-2.4520403742699353E-3</v>
          </cell>
        </row>
        <row r="70">
          <cell r="B70" t="str">
            <v>Волошин Л.</v>
          </cell>
        </row>
        <row r="71">
          <cell r="A71" t="str">
            <v>Продано за прошлую неделю</v>
          </cell>
        </row>
        <row r="72">
          <cell r="B72" t="str">
            <v>в деньгах</v>
          </cell>
        </row>
        <row r="73">
          <cell r="B73" t="str">
            <v>в коробках</v>
          </cell>
        </row>
        <row r="74">
          <cell r="B74" t="str">
            <v>Наценка</v>
          </cell>
        </row>
        <row r="75">
          <cell r="B75" t="str">
            <v>в деньгах</v>
          </cell>
        </row>
        <row r="76">
          <cell r="B76" t="str">
            <v>в процентах</v>
          </cell>
        </row>
        <row r="77">
          <cell r="B77" t="str">
            <v>Оборот</v>
          </cell>
        </row>
        <row r="78">
          <cell r="B78" t="str">
            <v>запас товара</v>
          </cell>
        </row>
        <row r="79">
          <cell r="B79" t="str">
            <v>коэф. Обор</v>
          </cell>
        </row>
        <row r="80">
          <cell r="B80" t="str">
            <v>Харченко В.</v>
          </cell>
        </row>
        <row r="81">
          <cell r="A81" t="str">
            <v>Продано за прошлую неделю</v>
          </cell>
        </row>
        <row r="82">
          <cell r="B82" t="str">
            <v>в деньгах</v>
          </cell>
          <cell r="C82">
            <v>676175.15</v>
          </cell>
          <cell r="D82">
            <v>975473.39</v>
          </cell>
          <cell r="E82">
            <v>918825.92</v>
          </cell>
          <cell r="F82">
            <v>989506.73</v>
          </cell>
          <cell r="G82">
            <v>986983.2</v>
          </cell>
          <cell r="H82">
            <v>1204158.3500000001</v>
          </cell>
          <cell r="I82">
            <v>1218837.6200000001</v>
          </cell>
          <cell r="J82">
            <v>1379509.18</v>
          </cell>
          <cell r="K82">
            <v>1389628.02</v>
          </cell>
          <cell r="L82">
            <v>1662005.22</v>
          </cell>
          <cell r="M82">
            <v>1460091.02</v>
          </cell>
          <cell r="N82">
            <v>1421689.92</v>
          </cell>
          <cell r="O82">
            <v>1544263.35</v>
          </cell>
          <cell r="P82">
            <v>1859386.39</v>
          </cell>
          <cell r="Q82">
            <v>1824105.54</v>
          </cell>
          <cell r="R82">
            <v>1815090.15</v>
          </cell>
          <cell r="S82">
            <v>1805908.8</v>
          </cell>
          <cell r="T82">
            <v>2172328.31</v>
          </cell>
          <cell r="U82">
            <v>1968626.74</v>
          </cell>
          <cell r="V82">
            <v>1694076.43</v>
          </cell>
          <cell r="W82">
            <v>1643606.55</v>
          </cell>
          <cell r="X82">
            <v>1804708.9</v>
          </cell>
          <cell r="Y82">
            <v>1838811.89</v>
          </cell>
          <cell r="Z82">
            <v>2205669.7599999998</v>
          </cell>
          <cell r="AA82">
            <v>2319823</v>
          </cell>
          <cell r="AB82">
            <v>2159207</v>
          </cell>
          <cell r="AC82">
            <v>2322382</v>
          </cell>
          <cell r="AD82">
            <v>2076324</v>
          </cell>
          <cell r="AE82">
            <v>2026780</v>
          </cell>
          <cell r="AF82">
            <v>1668647</v>
          </cell>
          <cell r="AG82">
            <v>1562479</v>
          </cell>
          <cell r="AH82">
            <v>1359393</v>
          </cell>
          <cell r="AI82">
            <v>1207814</v>
          </cell>
          <cell r="AJ82">
            <v>1265179</v>
          </cell>
          <cell r="AK82">
            <v>1262724</v>
          </cell>
          <cell r="AL82">
            <v>1335662</v>
          </cell>
          <cell r="AM82">
            <v>1244390</v>
          </cell>
          <cell r="AN82">
            <v>1309649</v>
          </cell>
          <cell r="AO82">
            <v>1334530</v>
          </cell>
          <cell r="AP82">
            <v>1622841</v>
          </cell>
          <cell r="AQ82">
            <v>1723849</v>
          </cell>
          <cell r="AR82">
            <v>1960416</v>
          </cell>
          <cell r="AS82">
            <v>2084627</v>
          </cell>
          <cell r="AT82">
            <v>2403057</v>
          </cell>
          <cell r="AU82">
            <v>3273781</v>
          </cell>
          <cell r="AV82">
            <v>4022218</v>
          </cell>
        </row>
        <row r="83">
          <cell r="B83" t="str">
            <v>в коробках</v>
          </cell>
        </row>
        <row r="84">
          <cell r="B84" t="str">
            <v>Наценка</v>
          </cell>
        </row>
        <row r="85">
          <cell r="B85" t="str">
            <v>в деньгах</v>
          </cell>
          <cell r="C85">
            <v>125095.03</v>
          </cell>
          <cell r="D85">
            <v>174073.5</v>
          </cell>
          <cell r="E85">
            <v>157688.1</v>
          </cell>
          <cell r="F85">
            <v>156410.04</v>
          </cell>
          <cell r="G85">
            <v>156121.57999999999</v>
          </cell>
          <cell r="H85">
            <v>205472.58</v>
          </cell>
          <cell r="I85">
            <v>198394.84</v>
          </cell>
          <cell r="J85">
            <v>238937.41</v>
          </cell>
          <cell r="K85">
            <v>210911.74</v>
          </cell>
          <cell r="L85">
            <v>268126.52</v>
          </cell>
          <cell r="M85">
            <v>238344.41</v>
          </cell>
          <cell r="N85">
            <v>228893.04</v>
          </cell>
          <cell r="O85">
            <v>252673.67</v>
          </cell>
          <cell r="P85">
            <v>296567.78999999998</v>
          </cell>
          <cell r="Q85">
            <v>301142.73</v>
          </cell>
          <cell r="R85">
            <v>292699.8</v>
          </cell>
          <cell r="S85">
            <v>279616.57</v>
          </cell>
          <cell r="T85">
            <v>336427.19</v>
          </cell>
          <cell r="U85">
            <v>322128.48</v>
          </cell>
          <cell r="V85">
            <v>271316.34000000003</v>
          </cell>
          <cell r="W85">
            <v>264763.78000000003</v>
          </cell>
          <cell r="X85">
            <v>258391.83</v>
          </cell>
          <cell r="Y85">
            <v>302042.75</v>
          </cell>
          <cell r="Z85">
            <v>332129.69</v>
          </cell>
          <cell r="AA85">
            <v>346005</v>
          </cell>
          <cell r="AB85">
            <v>185788</v>
          </cell>
          <cell r="AC85">
            <v>287314</v>
          </cell>
          <cell r="AD85">
            <v>345141</v>
          </cell>
          <cell r="AE85">
            <v>293514</v>
          </cell>
          <cell r="AF85">
            <v>274895</v>
          </cell>
          <cell r="AG85">
            <v>296815</v>
          </cell>
          <cell r="AH85">
            <v>241473</v>
          </cell>
          <cell r="AI85">
            <v>192100</v>
          </cell>
          <cell r="AJ85">
            <v>224308</v>
          </cell>
          <cell r="AK85">
            <v>220484</v>
          </cell>
          <cell r="AL85">
            <v>202277</v>
          </cell>
          <cell r="AM85">
            <v>177838</v>
          </cell>
          <cell r="AN85">
            <v>198744</v>
          </cell>
          <cell r="AO85">
            <v>192208</v>
          </cell>
          <cell r="AP85">
            <v>236047</v>
          </cell>
          <cell r="AQ85">
            <v>234310</v>
          </cell>
          <cell r="AR85">
            <v>258833</v>
          </cell>
          <cell r="AS85">
            <v>279608</v>
          </cell>
          <cell r="AT85">
            <v>310455</v>
          </cell>
          <cell r="AU85">
            <v>433783</v>
          </cell>
          <cell r="AV85">
            <v>497126</v>
          </cell>
        </row>
        <row r="86">
          <cell r="B86" t="str">
            <v>в процентах</v>
          </cell>
          <cell r="C86">
            <v>0.22699971466943863</v>
          </cell>
          <cell r="D86">
            <v>0.21721178424419299</v>
          </cell>
          <cell r="E86">
            <v>0.20717417510537053</v>
          </cell>
          <cell r="F86">
            <v>0.18774536242605888</v>
          </cell>
          <cell r="G86">
            <v>0.18790322749533189</v>
          </cell>
          <cell r="H86">
            <v>0.20574297358817875</v>
          </cell>
          <cell r="I86">
            <v>0.19442034760635962</v>
          </cell>
          <cell r="J86">
            <v>0.20948914946404468</v>
          </cell>
          <cell r="K86">
            <v>0.17893342408064475</v>
          </cell>
          <cell r="L86">
            <v>0.19236000951876231</v>
          </cell>
          <cell r="M86">
            <v>0.1950849775633918</v>
          </cell>
          <cell r="N86">
            <v>0.19189607538208855</v>
          </cell>
          <cell r="O86">
            <v>0.19562998521326058</v>
          </cell>
          <cell r="P86">
            <v>0.18976469182027908</v>
          </cell>
          <cell r="Q86">
            <v>0.19773478907209821</v>
          </cell>
          <cell r="R86">
            <v>0.1922633048744693</v>
          </cell>
          <cell r="S86">
            <v>0.1831998908885227</v>
          </cell>
          <cell r="T86">
            <v>0.18324907934039497</v>
          </cell>
          <cell r="U86">
            <v>0.19564459181390206</v>
          </cell>
          <cell r="V86">
            <v>0.19069718212295375</v>
          </cell>
          <cell r="W86">
            <v>0.19201883330033345</v>
          </cell>
          <cell r="X86">
            <v>0.16710145352013739</v>
          </cell>
          <cell r="Y86">
            <v>0.19654399749333853</v>
          </cell>
          <cell r="Z86">
            <v>0.17727386529822126</v>
          </cell>
          <cell r="AA86">
            <v>0.17530000000000001</v>
          </cell>
          <cell r="AB86">
            <v>9.4100000000000003E-2</v>
          </cell>
          <cell r="AC86">
            <v>0.14119999999999999</v>
          </cell>
          <cell r="AD86">
            <v>0.19939999999999999</v>
          </cell>
          <cell r="AE86">
            <v>0.16930000000000001</v>
          </cell>
          <cell r="AF86">
            <v>0.19719999999999999</v>
          </cell>
          <cell r="AG86">
            <v>0.23449999999999999</v>
          </cell>
          <cell r="AH86">
            <v>0.216</v>
          </cell>
          <cell r="AI86">
            <v>0.18909999999999999</v>
          </cell>
          <cell r="AJ86">
            <v>0.2155</v>
          </cell>
          <cell r="AK86">
            <v>0.21149999999999999</v>
          </cell>
          <cell r="AL86">
            <v>0.17849999999999999</v>
          </cell>
          <cell r="AM86">
            <v>0.16669999999999999</v>
          </cell>
          <cell r="AN86">
            <v>0.1789</v>
          </cell>
          <cell r="AO86">
            <v>0.16830000000000001</v>
          </cell>
          <cell r="AP86">
            <v>0.17019999999999999</v>
          </cell>
          <cell r="AQ86">
            <v>0.1573</v>
          </cell>
          <cell r="AR86">
            <v>0.15210000000000001</v>
          </cell>
          <cell r="AS86">
            <v>0.15490000000000001</v>
          </cell>
          <cell r="AT86">
            <v>0.1484</v>
          </cell>
          <cell r="AU86">
            <v>0.1527</v>
          </cell>
          <cell r="AV86">
            <v>0.14099999999999999</v>
          </cell>
        </row>
        <row r="87">
          <cell r="B87" t="str">
            <v>Оборот</v>
          </cell>
        </row>
        <row r="88">
          <cell r="B88" t="str">
            <v>запас товара</v>
          </cell>
          <cell r="C88">
            <v>118019.41</v>
          </cell>
          <cell r="D88">
            <v>95990.15</v>
          </cell>
          <cell r="E88">
            <v>76377.38</v>
          </cell>
          <cell r="F88">
            <v>-36288.559999999998</v>
          </cell>
          <cell r="G88">
            <v>56798.41</v>
          </cell>
          <cell r="H88">
            <v>208620.75</v>
          </cell>
          <cell r="I88">
            <v>109939.01</v>
          </cell>
          <cell r="J88">
            <v>368669.28</v>
          </cell>
          <cell r="K88">
            <v>283319.53999999998</v>
          </cell>
          <cell r="L88">
            <v>451199.73</v>
          </cell>
          <cell r="M88">
            <v>428103.67</v>
          </cell>
          <cell r="N88">
            <v>410211.4</v>
          </cell>
          <cell r="O88">
            <v>452100.52</v>
          </cell>
          <cell r="P88">
            <v>451497.18</v>
          </cell>
          <cell r="Q88">
            <v>329476.21000000002</v>
          </cell>
          <cell r="R88">
            <v>561795.96</v>
          </cell>
          <cell r="S88">
            <v>694588.3</v>
          </cell>
          <cell r="T88">
            <v>942852.35</v>
          </cell>
          <cell r="U88">
            <v>758832.01</v>
          </cell>
          <cell r="V88">
            <v>634830.06000000006</v>
          </cell>
          <cell r="W88">
            <v>603481.42000000004</v>
          </cell>
          <cell r="X88">
            <v>408055.76</v>
          </cell>
          <cell r="Y88">
            <v>513122.48</v>
          </cell>
          <cell r="Z88">
            <v>648006.36</v>
          </cell>
          <cell r="AA88">
            <v>546112</v>
          </cell>
          <cell r="AB88">
            <v>586773</v>
          </cell>
          <cell r="AC88">
            <v>704604</v>
          </cell>
          <cell r="AD88">
            <v>818889</v>
          </cell>
          <cell r="AE88">
            <v>626448</v>
          </cell>
          <cell r="AF88">
            <v>443878</v>
          </cell>
          <cell r="AG88">
            <v>330474</v>
          </cell>
          <cell r="AH88">
            <v>362413</v>
          </cell>
          <cell r="AI88">
            <v>399679</v>
          </cell>
          <cell r="AJ88">
            <v>486165</v>
          </cell>
          <cell r="AK88">
            <v>444804</v>
          </cell>
          <cell r="AL88">
            <v>538179</v>
          </cell>
          <cell r="AM88">
            <v>502939</v>
          </cell>
          <cell r="AN88">
            <v>444820</v>
          </cell>
          <cell r="AO88">
            <v>464889</v>
          </cell>
          <cell r="AP88">
            <v>623856</v>
          </cell>
          <cell r="AQ88">
            <v>511083</v>
          </cell>
          <cell r="AR88">
            <v>661807</v>
          </cell>
          <cell r="AS88">
            <v>634009</v>
          </cell>
          <cell r="AT88">
            <v>588286</v>
          </cell>
          <cell r="AU88">
            <v>1181242</v>
          </cell>
          <cell r="AV88">
            <v>877797</v>
          </cell>
        </row>
        <row r="89">
          <cell r="B89" t="str">
            <v>коэф. Обор</v>
          </cell>
          <cell r="C89">
            <v>0.17453970321151258</v>
          </cell>
          <cell r="D89">
            <v>9.8403658145918255E-2</v>
          </cell>
          <cell r="E89">
            <v>8.3124973226702176E-2</v>
          </cell>
          <cell r="F89">
            <v>-3.667338371715774E-2</v>
          </cell>
          <cell r="G89">
            <v>5.7547494222799339E-2</v>
          </cell>
          <cell r="H89">
            <v>0.17325026230977011</v>
          </cell>
          <cell r="I89">
            <v>9.0199882409274484E-2</v>
          </cell>
          <cell r="J89">
            <v>0.26724670291791752</v>
          </cell>
          <cell r="K89">
            <v>0.20388156824874615</v>
          </cell>
          <cell r="L89">
            <v>0.27147912928937734</v>
          </cell>
          <cell r="M89">
            <v>0.29320341275710332</v>
          </cell>
          <cell r="N89">
            <v>0.2885378831412127</v>
          </cell>
          <cell r="O89">
            <v>0.29276128323579004</v>
          </cell>
          <cell r="P89">
            <v>0.24282052532394841</v>
          </cell>
          <cell r="Q89">
            <v>0.18062343585667748</v>
          </cell>
          <cell r="R89">
            <v>0.30951408116010104</v>
          </cell>
          <cell r="S89">
            <v>0.38461981025841396</v>
          </cell>
          <cell r="T89">
            <v>0.43402847795138294</v>
          </cell>
          <cell r="U89">
            <v>0.38546261441109958</v>
          </cell>
          <cell r="V89">
            <v>0.37473519420844553</v>
          </cell>
          <cell r="W89">
            <v>0.36716902837847659</v>
          </cell>
          <cell r="X89">
            <v>0.22610613822539471</v>
          </cell>
          <cell r="Y89">
            <v>0.27905109967501895</v>
          </cell>
          <cell r="Z89">
            <v>0.29379119746375815</v>
          </cell>
          <cell r="AA89">
            <v>0.23541106368891074</v>
          </cell>
          <cell r="AB89">
            <v>0.27175393558838962</v>
          </cell>
          <cell r="AC89">
            <v>0.30339711554774368</v>
          </cell>
          <cell r="AD89">
            <v>0.39439364954602463</v>
          </cell>
          <cell r="AE89">
            <v>0.30908534720097891</v>
          </cell>
          <cell r="AF89">
            <v>0.26601072605530107</v>
          </cell>
          <cell r="AG89">
            <v>0.21150620264336353</v>
          </cell>
          <cell r="AH89">
            <v>0.26659913652637612</v>
          </cell>
          <cell r="AI89">
            <v>0.33091105087372724</v>
          </cell>
          <cell r="AJ89">
            <v>0.38426578373494974</v>
          </cell>
          <cell r="AK89">
            <v>0.35225750045140508</v>
          </cell>
          <cell r="AL89">
            <v>0.40293053182616562</v>
          </cell>
          <cell r="AM89">
            <v>0.40416509293710173</v>
          </cell>
          <cell r="AN89">
            <v>0.33964825689936767</v>
          </cell>
          <cell r="AO89">
            <v>0.34835410219328156</v>
          </cell>
          <cell r="AP89">
            <v>0.38442213377650675</v>
          </cell>
          <cell r="AQ89">
            <v>0.29647782375370463</v>
          </cell>
          <cell r="AR89">
            <v>0.33758498196301195</v>
          </cell>
          <cell r="AS89">
            <v>0.30413546404224834</v>
          </cell>
          <cell r="AT89">
            <v>0.24480734331312157</v>
          </cell>
          <cell r="AU89">
            <v>0.360818881898331</v>
          </cell>
          <cell r="AV89">
            <v>0.21823705229303833</v>
          </cell>
        </row>
        <row r="91">
          <cell r="B91" t="str">
            <v>Шарипов Р.</v>
          </cell>
        </row>
        <row r="92">
          <cell r="A92" t="str">
            <v>Продано за прошлую неделю</v>
          </cell>
        </row>
        <row r="93">
          <cell r="B93" t="str">
            <v>в деньгах</v>
          </cell>
          <cell r="C93">
            <v>4000590.7</v>
          </cell>
          <cell r="D93">
            <v>5723808.5600000005</v>
          </cell>
          <cell r="E93">
            <v>6035264.2699999996</v>
          </cell>
          <cell r="F93">
            <v>6399396.9299999997</v>
          </cell>
          <cell r="G93">
            <v>5759469.7599999998</v>
          </cell>
          <cell r="H93">
            <v>6434255.0099999998</v>
          </cell>
          <cell r="I93">
            <v>6538623.6999999993</v>
          </cell>
          <cell r="J93">
            <v>6560337.1600000001</v>
          </cell>
          <cell r="K93">
            <v>6871104</v>
          </cell>
          <cell r="L93">
            <v>7237146.3800000008</v>
          </cell>
          <cell r="M93">
            <v>6835792.9700000007</v>
          </cell>
          <cell r="N93">
            <v>6689842.9199999999</v>
          </cell>
          <cell r="O93">
            <v>6861078.0800000001</v>
          </cell>
          <cell r="P93">
            <v>7437544.9900000002</v>
          </cell>
          <cell r="Q93">
            <v>7267367.2300000004</v>
          </cell>
          <cell r="R93">
            <v>7899777.2000000002</v>
          </cell>
          <cell r="S93">
            <v>8234557.0299999993</v>
          </cell>
          <cell r="T93">
            <v>8300947.6999999993</v>
          </cell>
          <cell r="U93">
            <v>7958056.7200000007</v>
          </cell>
          <cell r="V93">
            <v>8242650.9800000004</v>
          </cell>
          <cell r="W93">
            <v>8087783.5999999996</v>
          </cell>
          <cell r="X93">
            <v>7567406.5600000005</v>
          </cell>
          <cell r="Y93">
            <v>8525572.3900000006</v>
          </cell>
          <cell r="Z93">
            <v>9038487</v>
          </cell>
          <cell r="AA93">
            <v>8559865</v>
          </cell>
          <cell r="AB93">
            <v>8998887</v>
          </cell>
          <cell r="AC93">
            <v>8561813</v>
          </cell>
          <cell r="AD93">
            <v>8340768</v>
          </cell>
          <cell r="AE93">
            <v>8603067</v>
          </cell>
          <cell r="AF93">
            <v>8610485</v>
          </cell>
          <cell r="AG93">
            <v>8012545</v>
          </cell>
          <cell r="AH93">
            <v>8148427</v>
          </cell>
          <cell r="AI93">
            <v>8148705</v>
          </cell>
          <cell r="AJ93">
            <v>8203625</v>
          </cell>
          <cell r="AK93">
            <v>8371142</v>
          </cell>
          <cell r="AL93">
            <v>8834889</v>
          </cell>
          <cell r="AM93">
            <v>9139332</v>
          </cell>
          <cell r="AN93">
            <v>9191605</v>
          </cell>
          <cell r="AO93">
            <v>9312371</v>
          </cell>
          <cell r="AP93">
            <v>9726869</v>
          </cell>
          <cell r="AQ93">
            <v>9959943</v>
          </cell>
          <cell r="AR93">
            <v>9939117</v>
          </cell>
          <cell r="AS93">
            <v>9876439</v>
          </cell>
          <cell r="AT93">
            <v>10491913</v>
          </cell>
          <cell r="AU93">
            <v>13389035</v>
          </cell>
          <cell r="AV93">
            <v>13982397</v>
          </cell>
        </row>
        <row r="94">
          <cell r="B94" t="str">
            <v>в коробках</v>
          </cell>
        </row>
        <row r="95">
          <cell r="B95" t="str">
            <v>Наценка</v>
          </cell>
        </row>
        <row r="96">
          <cell r="B96" t="str">
            <v>в деньгах</v>
          </cell>
          <cell r="C96">
            <v>393578.53</v>
          </cell>
          <cell r="D96">
            <v>534609.29</v>
          </cell>
          <cell r="E96">
            <v>604468.78999999911</v>
          </cell>
          <cell r="F96">
            <v>596487.34</v>
          </cell>
          <cell r="G96">
            <v>594523.21</v>
          </cell>
          <cell r="H96">
            <v>663196.68999999948</v>
          </cell>
          <cell r="I96">
            <v>692387.98</v>
          </cell>
          <cell r="J96">
            <v>677367.58</v>
          </cell>
          <cell r="K96">
            <v>695642.85</v>
          </cell>
          <cell r="L96">
            <v>755889.98</v>
          </cell>
          <cell r="M96">
            <v>715004.33000000101</v>
          </cell>
          <cell r="N96">
            <v>688121.51</v>
          </cell>
          <cell r="O96">
            <v>696171.38000000082</v>
          </cell>
          <cell r="P96">
            <v>745933.21000000089</v>
          </cell>
          <cell r="Q96">
            <v>721717.33</v>
          </cell>
          <cell r="R96">
            <v>780167.03</v>
          </cell>
          <cell r="S96">
            <v>812410.8599999994</v>
          </cell>
          <cell r="T96">
            <v>821769.96999999881</v>
          </cell>
          <cell r="U96">
            <v>791142.58</v>
          </cell>
          <cell r="V96">
            <v>862864.27000000142</v>
          </cell>
          <cell r="W96">
            <v>830647.69999999925</v>
          </cell>
          <cell r="X96">
            <v>752050.49</v>
          </cell>
          <cell r="Y96">
            <v>837035.47</v>
          </cell>
          <cell r="Z96">
            <v>866640.8900000006</v>
          </cell>
          <cell r="AA96">
            <v>851330</v>
          </cell>
          <cell r="AB96">
            <v>897789</v>
          </cell>
          <cell r="AC96">
            <v>850008</v>
          </cell>
          <cell r="AD96">
            <v>832193</v>
          </cell>
          <cell r="AE96">
            <v>853122</v>
          </cell>
          <cell r="AF96">
            <v>830697</v>
          </cell>
          <cell r="AG96">
            <v>780605</v>
          </cell>
          <cell r="AH96">
            <v>768972</v>
          </cell>
          <cell r="AI96">
            <v>741718</v>
          </cell>
          <cell r="AJ96">
            <v>739558</v>
          </cell>
          <cell r="AK96">
            <v>757131</v>
          </cell>
          <cell r="AL96">
            <v>796561</v>
          </cell>
          <cell r="AM96">
            <v>810876</v>
          </cell>
          <cell r="AN96">
            <v>829419</v>
          </cell>
          <cell r="AO96">
            <v>821814</v>
          </cell>
          <cell r="AP96">
            <v>831461</v>
          </cell>
          <cell r="AQ96">
            <v>861056</v>
          </cell>
          <cell r="AR96">
            <v>805513</v>
          </cell>
          <cell r="AS96">
            <v>806554</v>
          </cell>
          <cell r="AT96">
            <v>877595</v>
          </cell>
          <cell r="AU96">
            <v>1153783</v>
          </cell>
          <cell r="AV96">
            <v>1245044</v>
          </cell>
        </row>
        <row r="97">
          <cell r="B97" t="str">
            <v>в процентах</v>
          </cell>
          <cell r="C97">
            <v>0.10911483284515784</v>
          </cell>
          <cell r="D97">
            <v>0.10302346512123825</v>
          </cell>
          <cell r="E97">
            <v>0.11130391343700519</v>
          </cell>
          <cell r="F97">
            <v>0.10279107932818922</v>
          </cell>
          <cell r="G97">
            <v>0.11510733058796126</v>
          </cell>
          <cell r="H97">
            <v>0.11491768982850956</v>
          </cell>
          <cell r="I97">
            <v>0.11843312742784859</v>
          </cell>
          <cell r="J97">
            <v>0.11514041859111566</v>
          </cell>
          <cell r="K97">
            <v>0.11264630010667299</v>
          </cell>
          <cell r="L97">
            <v>0.11662707557750684</v>
          </cell>
          <cell r="M97">
            <v>0.1168157196815084</v>
          </cell>
          <cell r="N97">
            <v>0.11465402390278558</v>
          </cell>
          <cell r="O97">
            <v>0.11292488497838919</v>
          </cell>
          <cell r="P97">
            <v>0.11147287597129565</v>
          </cell>
          <cell r="Q97">
            <v>0.11025907908701318</v>
          </cell>
          <cell r="R97">
            <v>0.10958002072745508</v>
          </cell>
          <cell r="S97">
            <v>0.1094576745583009</v>
          </cell>
          <cell r="T97">
            <v>0.10987437385045251</v>
          </cell>
          <cell r="U97">
            <v>0.11038817607489852</v>
          </cell>
          <cell r="V97">
            <v>0.11692265696930983</v>
          </cell>
          <cell r="W97">
            <v>0.11445943846800488</v>
          </cell>
          <cell r="X97">
            <v>0.11034647086311368</v>
          </cell>
          <cell r="Y97">
            <v>0.10886797822647379</v>
          </cell>
          <cell r="Z97">
            <v>0.10605203259266964</v>
          </cell>
          <cell r="AA97">
            <v>0.1104</v>
          </cell>
          <cell r="AB97">
            <v>0.1108</v>
          </cell>
          <cell r="AC97">
            <v>0.11020000000000001</v>
          </cell>
          <cell r="AD97">
            <v>0.1108</v>
          </cell>
          <cell r="AE97">
            <v>0.1101</v>
          </cell>
          <cell r="AF97">
            <v>0.10680000000000001</v>
          </cell>
          <cell r="AG97">
            <v>0.1079</v>
          </cell>
          <cell r="AH97">
            <v>0.1042</v>
          </cell>
          <cell r="AI97">
            <v>0.10009999999999999</v>
          </cell>
          <cell r="AJ97">
            <v>9.9099999999999994E-2</v>
          </cell>
          <cell r="AK97">
            <v>9.9400000000000002E-2</v>
          </cell>
          <cell r="AL97">
            <v>9.9099999999999994E-2</v>
          </cell>
          <cell r="AM97">
            <v>9.74E-2</v>
          </cell>
          <cell r="AN97">
            <v>9.9199999999999997E-2</v>
          </cell>
          <cell r="AO97">
            <v>9.6799999999999997E-2</v>
          </cell>
          <cell r="AP97">
            <v>9.35E-2</v>
          </cell>
          <cell r="AQ97">
            <v>9.4600000000000004E-2</v>
          </cell>
          <cell r="AR97">
            <v>8.8200000000000001E-2</v>
          </cell>
          <cell r="AS97">
            <v>8.8900000000000007E-2</v>
          </cell>
          <cell r="AT97">
            <v>9.1300000000000006E-2</v>
          </cell>
          <cell r="AU97">
            <v>9.4299999999999995E-2</v>
          </cell>
          <cell r="AV97">
            <v>9.7699999999999995E-2</v>
          </cell>
        </row>
        <row r="98">
          <cell r="B98" t="str">
            <v>Оборот</v>
          </cell>
        </row>
        <row r="99">
          <cell r="B99" t="str">
            <v>запас товара</v>
          </cell>
          <cell r="C99">
            <v>5190164.3099999996</v>
          </cell>
          <cell r="D99">
            <v>3712776.45</v>
          </cell>
          <cell r="E99">
            <v>3817409.92</v>
          </cell>
          <cell r="F99">
            <v>3731633.12</v>
          </cell>
          <cell r="G99">
            <v>3609009.79</v>
          </cell>
          <cell r="H99">
            <v>4121932.88</v>
          </cell>
          <cell r="I99">
            <v>4049789.09</v>
          </cell>
          <cell r="J99">
            <v>5553445.2300000004</v>
          </cell>
          <cell r="K99">
            <v>5359696.51</v>
          </cell>
          <cell r="L99">
            <v>4735343.88</v>
          </cell>
          <cell r="M99">
            <v>5118930.49</v>
          </cell>
          <cell r="N99">
            <v>5569714.3900000006</v>
          </cell>
          <cell r="O99">
            <v>6097142.96</v>
          </cell>
          <cell r="P99">
            <v>5487740.4299999997</v>
          </cell>
          <cell r="Q99">
            <v>6203608.1799999997</v>
          </cell>
          <cell r="R99">
            <v>5680455.8200000003</v>
          </cell>
          <cell r="S99">
            <v>6369386.5500000007</v>
          </cell>
          <cell r="T99">
            <v>7481225.3300000001</v>
          </cell>
          <cell r="U99">
            <v>6329124.4100000001</v>
          </cell>
          <cell r="V99">
            <v>5756907.6799999997</v>
          </cell>
          <cell r="W99">
            <v>6313779.8800000008</v>
          </cell>
          <cell r="X99">
            <v>4757600.1500000004</v>
          </cell>
          <cell r="Y99">
            <v>5435639.3200000003</v>
          </cell>
          <cell r="Z99">
            <v>3903324.43</v>
          </cell>
          <cell r="AA99">
            <v>5691601</v>
          </cell>
          <cell r="AB99">
            <v>6343609</v>
          </cell>
          <cell r="AC99">
            <v>5889490</v>
          </cell>
          <cell r="AD99">
            <v>5459405</v>
          </cell>
          <cell r="AE99">
            <v>6489778</v>
          </cell>
          <cell r="AF99">
            <v>6050917</v>
          </cell>
          <cell r="AG99">
            <v>5448963</v>
          </cell>
          <cell r="AH99">
            <v>6313885</v>
          </cell>
          <cell r="AI99">
            <v>6362056</v>
          </cell>
          <cell r="AJ99">
            <v>6258828</v>
          </cell>
          <cell r="AK99">
            <v>5643284</v>
          </cell>
          <cell r="AL99">
            <v>5627432</v>
          </cell>
          <cell r="AM99">
            <v>6367118</v>
          </cell>
          <cell r="AN99">
            <v>6544361</v>
          </cell>
          <cell r="AO99">
            <v>5905425</v>
          </cell>
          <cell r="AP99">
            <v>6958027</v>
          </cell>
          <cell r="AQ99">
            <v>6230021</v>
          </cell>
          <cell r="AR99">
            <v>5496731</v>
          </cell>
          <cell r="AS99">
            <v>7011668</v>
          </cell>
          <cell r="AT99">
            <v>8891824</v>
          </cell>
          <cell r="AU99">
            <v>13597330</v>
          </cell>
          <cell r="AV99">
            <v>9142946</v>
          </cell>
        </row>
        <row r="100">
          <cell r="B100" t="str">
            <v>коэф. Обор</v>
          </cell>
          <cell r="C100">
            <v>1.2973494914138552</v>
          </cell>
          <cell r="D100">
            <v>0.64865489666202247</v>
          </cell>
          <cell r="E100">
            <v>0.63251744235551099</v>
          </cell>
          <cell r="F100">
            <v>0.58312262246248892</v>
          </cell>
          <cell r="G100">
            <v>0.6266218836784031</v>
          </cell>
          <cell r="H100">
            <v>0.64062317604660812</v>
          </cell>
          <cell r="I100">
            <v>0.61936414692284558</v>
          </cell>
          <cell r="J100">
            <v>0.84651826492405469</v>
          </cell>
          <cell r="K100">
            <v>0.78003425795912851</v>
          </cell>
          <cell r="L100">
            <v>0.65431091639741013</v>
          </cell>
          <cell r="M100">
            <v>0.74884223563605079</v>
          </cell>
          <cell r="N100">
            <v>0.83256280552548467</v>
          </cell>
          <cell r="O100">
            <v>0.88865669343905784</v>
          </cell>
          <cell r="P100">
            <v>0.73784298950506244</v>
          </cell>
          <cell r="Q100">
            <v>0.85362525157545932</v>
          </cell>
          <cell r="R100">
            <v>0.71906531996877077</v>
          </cell>
          <cell r="S100">
            <v>0.7734947401293305</v>
          </cell>
          <cell r="T100">
            <v>0.90124954407314251</v>
          </cell>
          <cell r="U100">
            <v>0.79531029153056854</v>
          </cell>
          <cell r="V100">
            <v>0.69842914542525003</v>
          </cell>
          <cell r="W100">
            <v>0.78065638155798345</v>
          </cell>
          <cell r="X100">
            <v>0.62869625310576682</v>
          </cell>
          <cell r="Y100">
            <v>0.63756884245985501</v>
          </cell>
          <cell r="Z100">
            <v>0.43185595443131136</v>
          </cell>
          <cell r="AA100">
            <v>0.66491714530544577</v>
          </cell>
          <cell r="AB100">
            <v>0.7049326211119219</v>
          </cell>
          <cell r="AC100">
            <v>0.6878788406147156</v>
          </cell>
          <cell r="AD100">
            <v>0.65454464145268154</v>
          </cell>
          <cell r="AE100">
            <v>0.75435632432015232</v>
          </cell>
          <cell r="AF100">
            <v>0.70273823135398295</v>
          </cell>
          <cell r="AG100">
            <v>0.68005396537554552</v>
          </cell>
          <cell r="AH100">
            <v>0.77485936856279136</v>
          </cell>
          <cell r="AI100">
            <v>0.78074442503440733</v>
          </cell>
          <cell r="AJ100">
            <v>0.76293443447256548</v>
          </cell>
          <cell r="AK100">
            <v>0.67413550026985569</v>
          </cell>
          <cell r="AL100">
            <v>0.63695559729160156</v>
          </cell>
          <cell r="AM100">
            <v>0.69667214190271232</v>
          </cell>
          <cell r="AN100">
            <v>0.7119932808252748</v>
          </cell>
          <cell r="AO100">
            <v>0.63414838176013388</v>
          </cell>
          <cell r="AP100">
            <v>0.71534087690499382</v>
          </cell>
          <cell r="AQ100">
            <v>0.6255076961785826</v>
          </cell>
          <cell r="AR100">
            <v>0.55304017449437415</v>
          </cell>
          <cell r="AS100">
            <v>0.70993887574256265</v>
          </cell>
          <cell r="AT100">
            <v>0.84749311207593891</v>
          </cell>
          <cell r="AU100">
            <v>1.0155571331317006</v>
          </cell>
          <cell r="AV100">
            <v>0.65388974436929514</v>
          </cell>
        </row>
        <row r="101">
          <cell r="B101" t="str">
            <v>Глухота О.</v>
          </cell>
        </row>
        <row r="104">
          <cell r="B104" t="str">
            <v>в деньгах</v>
          </cell>
          <cell r="AT104">
            <v>220187</v>
          </cell>
          <cell r="AU104">
            <v>317180</v>
          </cell>
          <cell r="AV104">
            <v>806122</v>
          </cell>
        </row>
        <row r="105">
          <cell r="B105" t="str">
            <v>Наценка</v>
          </cell>
        </row>
        <row r="106">
          <cell r="B106" t="str">
            <v>в деньгах</v>
          </cell>
          <cell r="AT106">
            <v>16920</v>
          </cell>
          <cell r="AU106">
            <v>36409</v>
          </cell>
          <cell r="AV106">
            <v>95185</v>
          </cell>
        </row>
        <row r="107">
          <cell r="B107" t="str">
            <v>в процентах</v>
          </cell>
          <cell r="AT107">
            <v>8.3199999999999996E-2</v>
          </cell>
          <cell r="AU107">
            <v>0.12970000000000001</v>
          </cell>
          <cell r="AV107">
            <v>0.13389999999999999</v>
          </cell>
        </row>
        <row r="108">
          <cell r="B108" t="str">
            <v>Оборот</v>
          </cell>
        </row>
        <row r="109">
          <cell r="B109" t="str">
            <v>запас товара</v>
          </cell>
          <cell r="AT109">
            <v>244253</v>
          </cell>
          <cell r="AU109">
            <v>817640</v>
          </cell>
          <cell r="AV109">
            <v>1869997</v>
          </cell>
        </row>
        <row r="110">
          <cell r="B110" t="str">
            <v>коэф. Обор</v>
          </cell>
          <cell r="AT110">
            <v>1.1092980057859909</v>
          </cell>
          <cell r="AU110">
            <v>2.5778422346932341</v>
          </cell>
          <cell r="AV110">
            <v>2.319744405933593</v>
          </cell>
        </row>
      </sheetData>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P&amp;L 1and2"/>
      <sheetName val="P&amp;L 3"/>
      <sheetName val="P&amp;L 4"/>
      <sheetName val="P&amp;L 5"/>
      <sheetName val="P&amp;L 6"/>
      <sheetName val="P&amp;L 7"/>
      <sheetName val="P&amp;L 8and9"/>
      <sheetName val="P&amp;L 10and11"/>
      <sheetName val="P&amp;L 12"/>
      <sheetName val="P&amp;L 13"/>
      <sheetName val="P&amp;L 14"/>
      <sheetName val="P&amp;L 15"/>
      <sheetName val="P&amp;L 16"/>
      <sheetName val="P&amp;L 17"/>
      <sheetName val="P&amp;L 18"/>
      <sheetName val="Unresolved_Open Items"/>
      <sheetName val="Equity"/>
      <sheetName val="Interco Inv"/>
      <sheetName val="Consigned Inventory"/>
      <sheetName val="Product Line - Year"/>
      <sheetName val="Product Line - Qtr"/>
      <sheetName val="Interco Reconciliation-Blank"/>
      <sheetName val="Interco Reconciliation-Example"/>
      <sheetName val="менеджер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M"/>
      <sheetName val="TB."/>
      <sheetName val="TB"/>
      <sheetName val="GL"/>
      <sheetName val="XLR_NoRangeSheet"/>
      <sheetName val="VAT Returns"/>
      <sheetName val="Marketing Data"/>
      <sheetName val="Довідник рахунків"/>
      <sheetName val="AdmData"/>
      <sheetName val="w meeting - graphs"/>
      <sheetName val="Capex 07"/>
      <sheetName val="Sheet1"/>
      <sheetName val="professional-june"/>
      <sheetName val="bandas ene2010"/>
      <sheetName val="Worksheet in (C) 2262"/>
      <sheetName val="Mapping"/>
      <sheetName val="Worksheet in (C) 2262.OD Shakhm"/>
      <sheetName val="G2TempSheet"/>
      <sheetName val="Довгострокові договори"/>
      <sheetName val="_5610_04"/>
      <sheetName val="Параметры"/>
      <sheetName val="Список"/>
      <sheetName val="VAT output"/>
      <sheetName val="TR"/>
      <sheetName val="For drop-down"/>
      <sheetName val="For_drop-down"/>
      <sheetName val="TB_"/>
      <sheetName val="w_meeting_-_graphs"/>
      <sheetName val="VAT_Returns"/>
      <sheetName val="Marketing_Data"/>
      <sheetName val="Довідник_рахунків"/>
      <sheetName val="For_drop-down1"/>
      <sheetName val="setup"/>
      <sheetName val="All accounts"/>
      <sheetName val="Инфо (Info)"/>
      <sheetName val="служебный"/>
      <sheetName val="Summary Coefficients"/>
      <sheetName val="БДР"/>
      <sheetName val="БДР  кв(сравнит)"/>
      <sheetName val="БДР  кв"/>
      <sheetName val="FA Test"/>
      <sheetName val="кред"/>
      <sheetName val="Инструкция"/>
      <sheetName val="XREF"/>
      <sheetName val="GSChartLabels"/>
      <sheetName val="Cover"/>
      <sheetName val="Bases"/>
    </sheetNames>
    <sheetDataSet>
      <sheetData sheetId="0" refreshError="1"/>
      <sheetData sheetId="1" refreshError="1"/>
      <sheetData sheetId="2" refreshError="1"/>
      <sheetData sheetId="3" refreshError="1"/>
      <sheetData sheetId="4" refreshError="1">
        <row r="6">
          <cell r="B6" t="str">
            <v>НОВЫЙ ПЛАН СЧЕТОВ ОАО "ЕК Одесаобленерго"</v>
          </cell>
        </row>
        <row r="7">
          <cell r="C7" t="str">
            <v>01.01.2004</v>
          </cell>
          <cell r="D7" t="str">
            <v>31.12.2004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ланСч"/>
      <sheetName val="Rusel"/>
      <sheetName val="Kaizer"/>
      <sheetName val="Avtoport"/>
      <sheetName val="Dalnevostochnyi"/>
      <sheetName val="Emitel"/>
      <sheetName val="Kollontai"/>
      <sheetName val="Krasnoborskoe"/>
      <sheetName val="Land Invest"/>
      <sheetName val="Matrix"/>
      <sheetName val="Intensive +"/>
      <sheetName val="Intensive"/>
      <sheetName val="Sportivniy"/>
      <sheetName val="Stalebeton"/>
      <sheetName val="Ukatan"/>
      <sheetName val="Retail Башкирский"/>
      <sheetName val="Ingstroi NN"/>
      <sheetName val="Region project"/>
      <sheetName val="Kaizer-Izhevsk"/>
      <sheetName val="Kaizer-Ural"/>
      <sheetName val="Karusel Finance"/>
      <sheetName val="Lomonosovskoye"/>
      <sheetName val="xxxx"/>
      <sheetName val="Общ"/>
      <sheetName val="Interco Reconciliation-Example"/>
    </sheetNames>
    <sheetDataSet>
      <sheetData sheetId="0" refreshError="1">
        <row r="2">
          <cell r="A2">
            <v>1</v>
          </cell>
          <cell r="B2" t="str">
            <v>01</v>
          </cell>
          <cell r="F2" t="str">
            <v>Основные средства</v>
          </cell>
        </row>
        <row r="3">
          <cell r="A3">
            <v>1.1000000000000001</v>
          </cell>
          <cell r="B3" t="str">
            <v>01.1</v>
          </cell>
          <cell r="F3" t="str">
            <v>Собственные основные средства</v>
          </cell>
        </row>
        <row r="4">
          <cell r="A4">
            <v>1.2</v>
          </cell>
          <cell r="B4" t="str">
            <v>01.2</v>
          </cell>
          <cell r="F4" t="str">
            <v>Выбытие ОС</v>
          </cell>
        </row>
        <row r="5">
          <cell r="A5">
            <v>2</v>
          </cell>
          <cell r="B5" t="str">
            <v>02</v>
          </cell>
          <cell r="F5" t="str">
            <v>Амортизация ОС</v>
          </cell>
        </row>
        <row r="6">
          <cell r="A6">
            <v>2.1</v>
          </cell>
          <cell r="B6" t="str">
            <v>02.1</v>
          </cell>
          <cell r="F6" t="str">
            <v>Амортизация ОС, уч. на сч. 01.1</v>
          </cell>
        </row>
        <row r="7">
          <cell r="A7">
            <v>2.2000000000000002</v>
          </cell>
          <cell r="B7" t="str">
            <v>02.2</v>
          </cell>
          <cell r="F7" t="str">
            <v>Амортизация ОС, уч. на сч.03</v>
          </cell>
        </row>
        <row r="8">
          <cell r="A8">
            <v>3</v>
          </cell>
          <cell r="B8" t="str">
            <v>03</v>
          </cell>
          <cell r="F8" t="str">
            <v>Доходные вложения в материальные ценности</v>
          </cell>
        </row>
        <row r="9">
          <cell r="A9">
            <v>3.1</v>
          </cell>
          <cell r="B9" t="str">
            <v>03.1</v>
          </cell>
          <cell r="F9" t="str">
            <v>МЦ в организации</v>
          </cell>
        </row>
        <row r="10">
          <cell r="A10">
            <v>3.2</v>
          </cell>
          <cell r="B10" t="str">
            <v>03.2</v>
          </cell>
          <cell r="F10" t="str">
            <v>МЦ, перед. во врем.влад</v>
          </cell>
        </row>
        <row r="11">
          <cell r="A11">
            <v>3.3</v>
          </cell>
          <cell r="B11" t="str">
            <v>03.3</v>
          </cell>
          <cell r="F11" t="str">
            <v>МЦ, перед. во врем. польз.</v>
          </cell>
        </row>
        <row r="12">
          <cell r="A12">
            <v>3.4</v>
          </cell>
          <cell r="B12" t="str">
            <v>03.4</v>
          </cell>
          <cell r="F12" t="str">
            <v>Прочие доходные вложения</v>
          </cell>
        </row>
        <row r="13">
          <cell r="A13">
            <v>3.5</v>
          </cell>
          <cell r="B13" t="str">
            <v>03.5</v>
          </cell>
          <cell r="F13" t="str">
            <v>Выбытие МЦ</v>
          </cell>
        </row>
        <row r="14">
          <cell r="A14">
            <v>4</v>
          </cell>
          <cell r="B14" t="str">
            <v>04</v>
          </cell>
          <cell r="F14" t="str">
            <v>Нематериальные активы</v>
          </cell>
        </row>
        <row r="15">
          <cell r="A15">
            <v>5</v>
          </cell>
          <cell r="B15" t="str">
            <v>05</v>
          </cell>
          <cell r="F15" t="str">
            <v>Амортизация нематериальных активов</v>
          </cell>
        </row>
        <row r="16">
          <cell r="A16">
            <v>7</v>
          </cell>
          <cell r="B16" t="str">
            <v>07</v>
          </cell>
          <cell r="F16" t="str">
            <v>Оборудование к установке</v>
          </cell>
        </row>
        <row r="17">
          <cell r="A17">
            <v>8</v>
          </cell>
          <cell r="B17" t="str">
            <v>08</v>
          </cell>
          <cell r="F17" t="str">
            <v>Влож. во внеоборотные активы</v>
          </cell>
        </row>
        <row r="18">
          <cell r="A18">
            <v>8.1</v>
          </cell>
          <cell r="B18" t="str">
            <v>08.1</v>
          </cell>
          <cell r="F18" t="str">
            <v>Приобретение земельных участков</v>
          </cell>
        </row>
        <row r="19">
          <cell r="A19">
            <v>8.1999999999999993</v>
          </cell>
          <cell r="B19" t="str">
            <v>08.2</v>
          </cell>
          <cell r="F19" t="str">
            <v>Приобретение объектов природопользования</v>
          </cell>
        </row>
        <row r="20">
          <cell r="A20">
            <v>8.3000000000000007</v>
          </cell>
          <cell r="B20" t="str">
            <v>08.3</v>
          </cell>
          <cell r="F20" t="str">
            <v>Строительство объектов основных средств</v>
          </cell>
        </row>
        <row r="21">
          <cell r="A21">
            <v>8.4</v>
          </cell>
          <cell r="B21" t="str">
            <v>08.4</v>
          </cell>
          <cell r="F21" t="str">
            <v>Приобретение отдельных объектов основных средств</v>
          </cell>
        </row>
        <row r="22">
          <cell r="A22">
            <v>8.5</v>
          </cell>
          <cell r="B22" t="str">
            <v>08.5</v>
          </cell>
          <cell r="F22" t="str">
            <v>Приобретение НМА</v>
          </cell>
        </row>
        <row r="23">
          <cell r="A23">
            <v>9</v>
          </cell>
          <cell r="B23" t="str">
            <v>9.</v>
          </cell>
          <cell r="F23" t="str">
            <v>Отлож.налогов.активы</v>
          </cell>
        </row>
        <row r="24">
          <cell r="A24">
            <v>10</v>
          </cell>
          <cell r="B24" t="str">
            <v>10</v>
          </cell>
          <cell r="F24" t="str">
            <v>Материалы</v>
          </cell>
        </row>
        <row r="25">
          <cell r="A25">
            <v>10.1</v>
          </cell>
          <cell r="B25" t="str">
            <v>10.1</v>
          </cell>
          <cell r="F25" t="str">
            <v>Сырье и материалы</v>
          </cell>
        </row>
        <row r="26">
          <cell r="A26">
            <v>10.199999999999999</v>
          </cell>
          <cell r="B26" t="str">
            <v>10.2</v>
          </cell>
          <cell r="F26" t="str">
            <v>Покупные полуфабрикаты и комплектующие</v>
          </cell>
        </row>
        <row r="27">
          <cell r="A27">
            <v>10.3</v>
          </cell>
          <cell r="B27" t="str">
            <v>10.3</v>
          </cell>
          <cell r="F27" t="str">
            <v>Топливо</v>
          </cell>
        </row>
        <row r="28">
          <cell r="A28">
            <v>10.4</v>
          </cell>
          <cell r="B28" t="str">
            <v>10.4</v>
          </cell>
          <cell r="F28" t="str">
            <v>Тара и тарные материалы</v>
          </cell>
        </row>
        <row r="29">
          <cell r="A29">
            <v>10.5</v>
          </cell>
          <cell r="B29" t="str">
            <v>10.5</v>
          </cell>
          <cell r="F29" t="str">
            <v>Запасные части</v>
          </cell>
        </row>
        <row r="30">
          <cell r="A30">
            <v>10.6</v>
          </cell>
          <cell r="B30" t="str">
            <v>10.6</v>
          </cell>
          <cell r="F30" t="str">
            <v>Прочие материалы</v>
          </cell>
        </row>
        <row r="31">
          <cell r="A31">
            <v>10.7</v>
          </cell>
          <cell r="B31" t="str">
            <v>10.7</v>
          </cell>
          <cell r="F31" t="str">
            <v>Материалы, переданные в переработку на сторону</v>
          </cell>
        </row>
        <row r="32">
          <cell r="A32">
            <v>10.8</v>
          </cell>
          <cell r="B32" t="str">
            <v>10.8</v>
          </cell>
          <cell r="F32" t="str">
            <v>Строительные материалы</v>
          </cell>
        </row>
        <row r="33">
          <cell r="A33">
            <v>10.9</v>
          </cell>
          <cell r="B33" t="str">
            <v>10.9</v>
          </cell>
          <cell r="F33" t="str">
            <v>Инвентарь и хоз. принадлежности</v>
          </cell>
        </row>
        <row r="34">
          <cell r="A34">
            <v>14</v>
          </cell>
          <cell r="B34" t="str">
            <v>14</v>
          </cell>
          <cell r="F34" t="str">
            <v>Резервы под сниж. ст-ти МЦ</v>
          </cell>
        </row>
        <row r="35">
          <cell r="A35">
            <v>15</v>
          </cell>
          <cell r="B35" t="str">
            <v>15</v>
          </cell>
          <cell r="F35" t="str">
            <v>Заготовление и приобретение МЦ</v>
          </cell>
        </row>
        <row r="36">
          <cell r="A36">
            <v>15.1</v>
          </cell>
          <cell r="B36" t="str">
            <v>15.1</v>
          </cell>
          <cell r="F36" t="str">
            <v>Заготовление и приобретение материалов</v>
          </cell>
        </row>
        <row r="37">
          <cell r="A37">
            <v>15.2</v>
          </cell>
          <cell r="B37" t="str">
            <v>15.2</v>
          </cell>
          <cell r="F37" t="str">
            <v>Приобретение товаров</v>
          </cell>
        </row>
        <row r="38">
          <cell r="A38">
            <v>16</v>
          </cell>
          <cell r="B38" t="str">
            <v>16</v>
          </cell>
          <cell r="F38" t="str">
            <v>Отклонение в стоимости МЦ</v>
          </cell>
        </row>
        <row r="39">
          <cell r="A39">
            <v>16.100000000000001</v>
          </cell>
          <cell r="B39" t="str">
            <v>16.1</v>
          </cell>
          <cell r="F39" t="str">
            <v>Отклонение в стоимости материалов</v>
          </cell>
        </row>
        <row r="40">
          <cell r="A40">
            <v>16.2</v>
          </cell>
          <cell r="B40" t="str">
            <v>16.2</v>
          </cell>
          <cell r="F40" t="str">
            <v>Отклонение в стоимости товаров</v>
          </cell>
        </row>
        <row r="41">
          <cell r="A41">
            <v>19</v>
          </cell>
          <cell r="B41" t="str">
            <v>19</v>
          </cell>
          <cell r="F41" t="str">
            <v>Налог на добавленную стоимость по приобретенным ценностям</v>
          </cell>
        </row>
        <row r="42">
          <cell r="A42">
            <v>19.100000000000001</v>
          </cell>
          <cell r="B42" t="str">
            <v>19.1</v>
          </cell>
          <cell r="F42" t="str">
            <v>Налог на добавленную стоимость при осуществлении капитальных вложений</v>
          </cell>
        </row>
        <row r="43">
          <cell r="A43">
            <v>19.2</v>
          </cell>
          <cell r="B43" t="str">
            <v>19.2</v>
          </cell>
          <cell r="F43" t="str">
            <v>Налог на добавленную стоимость по услугам</v>
          </cell>
        </row>
        <row r="44">
          <cell r="A44">
            <v>19.3</v>
          </cell>
          <cell r="B44" t="str">
            <v>19.3</v>
          </cell>
          <cell r="F44" t="str">
            <v>Налог на добавленную стоимость по приобретенным МПЗ</v>
          </cell>
        </row>
        <row r="45">
          <cell r="A45">
            <v>19.399999999999999</v>
          </cell>
          <cell r="B45" t="str">
            <v>19.4</v>
          </cell>
          <cell r="F45" t="str">
            <v>Налог на добавленную стоимость, уплач. таможенн. орг.</v>
          </cell>
        </row>
        <row r="46">
          <cell r="A46">
            <v>19.5</v>
          </cell>
          <cell r="B46" t="str">
            <v>19.5</v>
          </cell>
          <cell r="F46" t="str">
            <v>Акцизы по оплаченным МЦ</v>
          </cell>
        </row>
        <row r="47">
          <cell r="A47">
            <v>19.600000000000001</v>
          </cell>
          <cell r="B47" t="str">
            <v>19.6</v>
          </cell>
          <cell r="F47" t="str">
            <v>Налог на добавленную стоимость по приобретенным товарам</v>
          </cell>
        </row>
        <row r="48">
          <cell r="A48">
            <v>20</v>
          </cell>
          <cell r="B48" t="str">
            <v>20</v>
          </cell>
          <cell r="F48" t="str">
            <v>Основное производство</v>
          </cell>
        </row>
        <row r="49">
          <cell r="A49">
            <v>20.100000000000001</v>
          </cell>
          <cell r="B49" t="str">
            <v>20.1</v>
          </cell>
          <cell r="F49" t="str">
            <v>Основное производство</v>
          </cell>
        </row>
        <row r="50">
          <cell r="A50">
            <v>20.2</v>
          </cell>
          <cell r="B50" t="str">
            <v>20.2</v>
          </cell>
          <cell r="F50" t="str">
            <v>ОС до 2000</v>
          </cell>
        </row>
        <row r="51">
          <cell r="A51">
            <v>20.3</v>
          </cell>
          <cell r="B51" t="str">
            <v>20.3</v>
          </cell>
          <cell r="F51" t="str">
            <v>ОС до 2000 прочие</v>
          </cell>
        </row>
        <row r="52">
          <cell r="A52">
            <v>21</v>
          </cell>
          <cell r="B52" t="str">
            <v>21</v>
          </cell>
          <cell r="F52" t="str">
            <v>Полуфабрикаты собственного производства</v>
          </cell>
        </row>
        <row r="53">
          <cell r="A53">
            <v>23</v>
          </cell>
          <cell r="B53" t="str">
            <v>23</v>
          </cell>
          <cell r="F53" t="str">
            <v>Вспомогательные производства</v>
          </cell>
        </row>
        <row r="54">
          <cell r="A54">
            <v>25</v>
          </cell>
          <cell r="B54" t="str">
            <v>25</v>
          </cell>
          <cell r="F54" t="str">
            <v>Общепроизводственные расходы</v>
          </cell>
        </row>
        <row r="55">
          <cell r="A55">
            <v>26</v>
          </cell>
          <cell r="B55" t="str">
            <v>26</v>
          </cell>
          <cell r="F55" t="str">
            <v>Общехозяйственные расходы</v>
          </cell>
        </row>
        <row r="56">
          <cell r="A56">
            <v>26.1</v>
          </cell>
          <cell r="B56" t="str">
            <v>26.1</v>
          </cell>
          <cell r="F56" t="str">
            <v>Общехозяйственные расходы</v>
          </cell>
        </row>
        <row r="57">
          <cell r="A57">
            <v>26.2</v>
          </cell>
          <cell r="B57" t="str">
            <v>26.2</v>
          </cell>
          <cell r="F57" t="str">
            <v>ОС до 2000</v>
          </cell>
        </row>
        <row r="58">
          <cell r="A58">
            <v>26.3</v>
          </cell>
          <cell r="B58" t="str">
            <v>26.3</v>
          </cell>
          <cell r="F58" t="str">
            <v>ОС до 2000 прочие</v>
          </cell>
        </row>
        <row r="59">
          <cell r="A59">
            <v>28</v>
          </cell>
          <cell r="B59" t="str">
            <v>28</v>
          </cell>
          <cell r="F59" t="str">
            <v>Брак в производстве</v>
          </cell>
        </row>
        <row r="60">
          <cell r="A60">
            <v>29</v>
          </cell>
          <cell r="B60" t="str">
            <v>29</v>
          </cell>
          <cell r="F60" t="str">
            <v>Обслуживающие производства и хозяйства</v>
          </cell>
        </row>
        <row r="61">
          <cell r="A61">
            <v>40</v>
          </cell>
          <cell r="B61" t="str">
            <v>40</v>
          </cell>
          <cell r="F61" t="str">
            <v>Выпуск продукции</v>
          </cell>
        </row>
        <row r="62">
          <cell r="A62">
            <v>41</v>
          </cell>
          <cell r="B62" t="str">
            <v>41</v>
          </cell>
          <cell r="F62" t="str">
            <v>Товары</v>
          </cell>
        </row>
        <row r="63">
          <cell r="A63">
            <v>41.1</v>
          </cell>
          <cell r="B63" t="str">
            <v>41.1</v>
          </cell>
          <cell r="F63" t="str">
            <v>Товары на складах</v>
          </cell>
        </row>
        <row r="64">
          <cell r="A64">
            <v>41.2</v>
          </cell>
          <cell r="B64" t="str">
            <v>41.2</v>
          </cell>
          <cell r="F64" t="str">
            <v>Товары в розничной торговле</v>
          </cell>
        </row>
        <row r="65">
          <cell r="A65">
            <v>41.3</v>
          </cell>
          <cell r="B65" t="str">
            <v>41.3</v>
          </cell>
          <cell r="F65" t="str">
            <v>Тара под товаром и порожняя</v>
          </cell>
        </row>
        <row r="66">
          <cell r="A66">
            <v>41.4</v>
          </cell>
          <cell r="B66" t="str">
            <v>41.4</v>
          </cell>
          <cell r="F66" t="str">
            <v>Покупные изделия</v>
          </cell>
        </row>
        <row r="67">
          <cell r="A67">
            <v>41.5</v>
          </cell>
          <cell r="B67" t="str">
            <v>41.5</v>
          </cell>
          <cell r="F67" t="str">
            <v>Товары, переданные в переработку</v>
          </cell>
        </row>
        <row r="68">
          <cell r="A68">
            <v>42</v>
          </cell>
          <cell r="B68" t="str">
            <v>42</v>
          </cell>
          <cell r="F68" t="str">
            <v>Торговая наценка</v>
          </cell>
        </row>
        <row r="69">
          <cell r="A69">
            <v>43</v>
          </cell>
          <cell r="B69" t="str">
            <v>43</v>
          </cell>
          <cell r="F69" t="str">
            <v>Готовая продукция</v>
          </cell>
        </row>
        <row r="70">
          <cell r="A70">
            <v>44</v>
          </cell>
          <cell r="B70" t="str">
            <v>44</v>
          </cell>
          <cell r="F70" t="str">
            <v>Расходы на продажу</v>
          </cell>
        </row>
        <row r="71">
          <cell r="A71">
            <v>44.1</v>
          </cell>
          <cell r="B71" t="str">
            <v>44.1</v>
          </cell>
          <cell r="F71" t="str">
            <v>Издержки обращения</v>
          </cell>
        </row>
        <row r="72">
          <cell r="A72">
            <v>44.2</v>
          </cell>
          <cell r="B72" t="str">
            <v>44.2</v>
          </cell>
          <cell r="F72" t="str">
            <v>Коммерческие расходы</v>
          </cell>
        </row>
        <row r="73">
          <cell r="A73">
            <v>44.3</v>
          </cell>
          <cell r="B73" t="str">
            <v>44.3</v>
          </cell>
          <cell r="F73" t="str">
            <v>Расходы на продажу</v>
          </cell>
        </row>
        <row r="74">
          <cell r="A74">
            <v>44.4</v>
          </cell>
          <cell r="B74" t="str">
            <v>44.4</v>
          </cell>
          <cell r="F74" t="str">
            <v>ОС до 2000</v>
          </cell>
        </row>
        <row r="75">
          <cell r="A75">
            <v>44.5</v>
          </cell>
          <cell r="B75" t="str">
            <v>44.5</v>
          </cell>
          <cell r="F75" t="str">
            <v>ОС до 2000 прочие</v>
          </cell>
        </row>
        <row r="76">
          <cell r="A76">
            <v>45</v>
          </cell>
          <cell r="B76" t="str">
            <v>45</v>
          </cell>
          <cell r="F76" t="str">
            <v>Товары отгруженные</v>
          </cell>
        </row>
        <row r="77">
          <cell r="A77">
            <v>46</v>
          </cell>
          <cell r="B77" t="str">
            <v>46</v>
          </cell>
          <cell r="F77" t="str">
            <v>Выполненные этапы работ</v>
          </cell>
        </row>
        <row r="78">
          <cell r="A78">
            <v>50</v>
          </cell>
          <cell r="B78" t="str">
            <v>50</v>
          </cell>
          <cell r="F78" t="str">
            <v>Касса</v>
          </cell>
        </row>
        <row r="79">
          <cell r="A79">
            <v>50.1</v>
          </cell>
          <cell r="B79" t="str">
            <v>50.1</v>
          </cell>
          <cell r="F79" t="str">
            <v>Касса в рублях</v>
          </cell>
        </row>
        <row r="80">
          <cell r="A80">
            <v>50.2</v>
          </cell>
          <cell r="B80" t="str">
            <v>50.2</v>
          </cell>
          <cell r="F80" t="str">
            <v>Операционная касса</v>
          </cell>
        </row>
        <row r="81">
          <cell r="A81">
            <v>50.3</v>
          </cell>
          <cell r="B81" t="str">
            <v>50.3</v>
          </cell>
          <cell r="F81" t="str">
            <v>Денежные документы (руб)</v>
          </cell>
        </row>
        <row r="82">
          <cell r="A82">
            <v>50.11</v>
          </cell>
          <cell r="B82" t="str">
            <v>50.11</v>
          </cell>
          <cell r="F82" t="str">
            <v>Касса в валюте</v>
          </cell>
        </row>
        <row r="83">
          <cell r="A83">
            <v>50.33</v>
          </cell>
          <cell r="B83" t="str">
            <v>50.33</v>
          </cell>
          <cell r="F83" t="str">
            <v>Денежные документы (вал)</v>
          </cell>
        </row>
        <row r="84">
          <cell r="A84">
            <v>51</v>
          </cell>
          <cell r="B84" t="str">
            <v>51</v>
          </cell>
          <cell r="F84" t="str">
            <v>Расчетные счета</v>
          </cell>
        </row>
        <row r="85">
          <cell r="A85">
            <v>52</v>
          </cell>
          <cell r="B85" t="str">
            <v>52</v>
          </cell>
          <cell r="F85" t="str">
            <v>Валютные счета</v>
          </cell>
        </row>
        <row r="86">
          <cell r="A86">
            <v>55</v>
          </cell>
          <cell r="B86" t="str">
            <v>55</v>
          </cell>
          <cell r="F86" t="str">
            <v>Специальные счета в банках</v>
          </cell>
        </row>
        <row r="87">
          <cell r="A87">
            <v>55.1</v>
          </cell>
          <cell r="B87" t="str">
            <v>55.1</v>
          </cell>
          <cell r="F87" t="str">
            <v>Аккредитивы в руб.</v>
          </cell>
        </row>
        <row r="88">
          <cell r="A88">
            <v>55.2</v>
          </cell>
          <cell r="B88" t="str">
            <v>55.2</v>
          </cell>
          <cell r="F88" t="str">
            <v>Чековые книжки в руб.</v>
          </cell>
        </row>
        <row r="89">
          <cell r="A89">
            <v>55.3</v>
          </cell>
          <cell r="B89" t="str">
            <v>55.3</v>
          </cell>
          <cell r="F89" t="str">
            <v>Депозитные счета в руб.</v>
          </cell>
        </row>
        <row r="90">
          <cell r="A90">
            <v>55.4</v>
          </cell>
          <cell r="B90" t="str">
            <v>55.4</v>
          </cell>
          <cell r="F90" t="str">
            <v>Прочие спец. счета в руб.</v>
          </cell>
        </row>
        <row r="91">
          <cell r="A91">
            <v>55.11</v>
          </cell>
          <cell r="B91" t="str">
            <v>55.11</v>
          </cell>
          <cell r="F91" t="str">
            <v>Аккредитивы в вал.</v>
          </cell>
        </row>
        <row r="92">
          <cell r="A92">
            <v>55.33</v>
          </cell>
          <cell r="B92" t="str">
            <v>55.33</v>
          </cell>
          <cell r="F92" t="str">
            <v>Депозитные счета в вал.</v>
          </cell>
        </row>
        <row r="93">
          <cell r="A93">
            <v>55.44</v>
          </cell>
          <cell r="B93" t="str">
            <v>55.44</v>
          </cell>
          <cell r="F93" t="str">
            <v>Прочие спец. счета в вал.</v>
          </cell>
        </row>
        <row r="94">
          <cell r="A94">
            <v>57</v>
          </cell>
          <cell r="B94" t="str">
            <v>57</v>
          </cell>
          <cell r="F94" t="str">
            <v>Переводы в пути</v>
          </cell>
        </row>
        <row r="95">
          <cell r="A95">
            <v>57.1</v>
          </cell>
          <cell r="B95" t="str">
            <v>57.1</v>
          </cell>
          <cell r="F95" t="str">
            <v>Переводы в пути в руб.</v>
          </cell>
        </row>
        <row r="96">
          <cell r="A96">
            <v>57.11</v>
          </cell>
          <cell r="B96" t="str">
            <v>57.11</v>
          </cell>
          <cell r="F96" t="str">
            <v>Переводы в пути в вал.</v>
          </cell>
        </row>
        <row r="97">
          <cell r="A97">
            <v>58</v>
          </cell>
          <cell r="B97" t="str">
            <v>58</v>
          </cell>
          <cell r="F97" t="str">
            <v>Финансовые вложения</v>
          </cell>
        </row>
        <row r="98">
          <cell r="A98">
            <v>58.1</v>
          </cell>
          <cell r="B98" t="str">
            <v>58.1</v>
          </cell>
          <cell r="F98" t="str">
            <v>Паи и акции</v>
          </cell>
        </row>
        <row r="99">
          <cell r="A99">
            <v>58.2</v>
          </cell>
          <cell r="B99" t="str">
            <v>58.2</v>
          </cell>
          <cell r="F99" t="str">
            <v>Долговые ценные бумаги</v>
          </cell>
        </row>
        <row r="100">
          <cell r="A100">
            <v>58.3</v>
          </cell>
          <cell r="B100" t="str">
            <v>58.3</v>
          </cell>
          <cell r="F100" t="str">
            <v>Предоставленные займы</v>
          </cell>
        </row>
        <row r="101">
          <cell r="A101">
            <v>58.4</v>
          </cell>
          <cell r="B101" t="str">
            <v>58.4</v>
          </cell>
          <cell r="F101" t="str">
            <v>Вкл. по дог. прост. товарищ.</v>
          </cell>
        </row>
        <row r="102">
          <cell r="A102">
            <v>59</v>
          </cell>
          <cell r="B102" t="str">
            <v>59</v>
          </cell>
          <cell r="F102" t="str">
            <v>Рез. под влож. в цен.бум.</v>
          </cell>
        </row>
        <row r="103">
          <cell r="A103">
            <v>60</v>
          </cell>
          <cell r="B103" t="str">
            <v>60</v>
          </cell>
          <cell r="F103" t="str">
            <v>Расчеты с поставщиками</v>
          </cell>
        </row>
        <row r="104">
          <cell r="A104">
            <v>60.1</v>
          </cell>
          <cell r="B104" t="str">
            <v>60.1</v>
          </cell>
          <cell r="F104" t="str">
            <v>Расчеты с поставщиками в рублях</v>
          </cell>
        </row>
        <row r="105">
          <cell r="A105">
            <v>60.2</v>
          </cell>
          <cell r="B105" t="str">
            <v>60.2</v>
          </cell>
          <cell r="F105" t="str">
            <v>Авансы, выданные в руб.</v>
          </cell>
        </row>
        <row r="106">
          <cell r="A106">
            <v>60.3</v>
          </cell>
          <cell r="B106" t="str">
            <v>60.3</v>
          </cell>
          <cell r="F106" t="str">
            <v>Векселя выданные</v>
          </cell>
        </row>
        <row r="107">
          <cell r="A107">
            <v>60.4</v>
          </cell>
          <cell r="B107" t="str">
            <v>60.4</v>
          </cell>
          <cell r="F107" t="str">
            <v>Расчеты с поставщиками и подрядчиками по капитальным вложениям в рублях</v>
          </cell>
        </row>
        <row r="108">
          <cell r="A108">
            <v>60.11</v>
          </cell>
          <cell r="B108" t="str">
            <v>60.11</v>
          </cell>
          <cell r="F108" t="str">
            <v>Расчеты с поставщиками в валюте</v>
          </cell>
        </row>
        <row r="109">
          <cell r="A109">
            <v>60.22</v>
          </cell>
          <cell r="B109" t="str">
            <v>60.22</v>
          </cell>
          <cell r="F109" t="str">
            <v>Авансы, выданные в валюте</v>
          </cell>
        </row>
        <row r="110">
          <cell r="A110">
            <v>62</v>
          </cell>
          <cell r="B110" t="str">
            <v>62</v>
          </cell>
          <cell r="F110" t="str">
            <v>Расчеты с покупателями и заказчиками</v>
          </cell>
        </row>
        <row r="111">
          <cell r="A111">
            <v>62.1</v>
          </cell>
          <cell r="B111" t="str">
            <v>62.1</v>
          </cell>
          <cell r="F111" t="str">
            <v>Расчеты с покупателями и заказчиками в рублях</v>
          </cell>
        </row>
        <row r="112">
          <cell r="A112">
            <v>62.2</v>
          </cell>
          <cell r="B112" t="str">
            <v>62.2</v>
          </cell>
          <cell r="F112" t="str">
            <v>Авансы, получ. в рублях</v>
          </cell>
        </row>
        <row r="113">
          <cell r="A113">
            <v>62.3</v>
          </cell>
          <cell r="B113" t="str">
            <v>62.3</v>
          </cell>
          <cell r="F113" t="str">
            <v>Векселя полученные</v>
          </cell>
        </row>
        <row r="114">
          <cell r="A114">
            <v>62.4</v>
          </cell>
          <cell r="B114" t="str">
            <v>62.4</v>
          </cell>
          <cell r="F114" t="str">
            <v>Расч. по тов. ком. в руб.</v>
          </cell>
        </row>
        <row r="115">
          <cell r="A115">
            <v>62.11</v>
          </cell>
          <cell r="B115" t="str">
            <v>62.11</v>
          </cell>
          <cell r="F115" t="str">
            <v>Расч. с покуп. в вал.</v>
          </cell>
        </row>
        <row r="116">
          <cell r="A116">
            <v>62.22</v>
          </cell>
          <cell r="B116" t="str">
            <v>62.22</v>
          </cell>
          <cell r="F116" t="str">
            <v>Авансы получ. в вал.</v>
          </cell>
        </row>
        <row r="117">
          <cell r="A117">
            <v>62.44</v>
          </cell>
          <cell r="B117" t="str">
            <v>62.44</v>
          </cell>
          <cell r="F117" t="str">
            <v>Расч. по тов. ком. в вал.</v>
          </cell>
        </row>
        <row r="118">
          <cell r="A118">
            <v>63</v>
          </cell>
          <cell r="B118" t="str">
            <v>63</v>
          </cell>
          <cell r="F118" t="str">
            <v>Рез. по сомнительным долгам</v>
          </cell>
        </row>
        <row r="119">
          <cell r="A119">
            <v>66</v>
          </cell>
          <cell r="B119" t="str">
            <v>66</v>
          </cell>
          <cell r="F119" t="str">
            <v>Расч. по краткоср. кред.</v>
          </cell>
        </row>
        <row r="120">
          <cell r="A120">
            <v>66.099999999999994</v>
          </cell>
          <cell r="B120" t="str">
            <v>66.1</v>
          </cell>
          <cell r="F120" t="str">
            <v>Краткосрочные кредиты в руб.</v>
          </cell>
        </row>
        <row r="121">
          <cell r="A121">
            <v>66.2</v>
          </cell>
          <cell r="B121" t="str">
            <v>66.2</v>
          </cell>
          <cell r="F121" t="str">
            <v>Проц. по краткосрочн. кред. в руб.</v>
          </cell>
        </row>
        <row r="122">
          <cell r="A122">
            <v>66.3</v>
          </cell>
          <cell r="B122" t="str">
            <v>66.3</v>
          </cell>
          <cell r="F122" t="str">
            <v>Краткосрочные займы в рублях</v>
          </cell>
        </row>
        <row r="123">
          <cell r="A123">
            <v>66.400000000000006</v>
          </cell>
          <cell r="B123" t="str">
            <v>66.4</v>
          </cell>
          <cell r="F123" t="str">
            <v>Проц. по краткосрочн. займам в руб.</v>
          </cell>
        </row>
        <row r="124">
          <cell r="A124">
            <v>66.5</v>
          </cell>
          <cell r="B124" t="str">
            <v>66.5</v>
          </cell>
          <cell r="F124" t="str">
            <v>Кратк. займы по облигац.</v>
          </cell>
        </row>
        <row r="125">
          <cell r="A125">
            <v>66.599999999999994</v>
          </cell>
          <cell r="B125" t="str">
            <v>66.6</v>
          </cell>
          <cell r="F125" t="str">
            <v>Дисконт краткосрочн. обяз.</v>
          </cell>
        </row>
        <row r="126">
          <cell r="A126">
            <v>66.11</v>
          </cell>
          <cell r="B126" t="str">
            <v>66.11</v>
          </cell>
          <cell r="F126" t="str">
            <v>Краткосрочные кредиты в вал.</v>
          </cell>
        </row>
        <row r="127">
          <cell r="A127">
            <v>66.22</v>
          </cell>
          <cell r="B127" t="str">
            <v>66.22</v>
          </cell>
          <cell r="F127" t="str">
            <v>Проц. по кратк. кред. в вал.</v>
          </cell>
        </row>
        <row r="128">
          <cell r="A128">
            <v>66.33</v>
          </cell>
          <cell r="B128" t="str">
            <v>66.33</v>
          </cell>
          <cell r="F128" t="str">
            <v>Краткосрочные займы в вал.</v>
          </cell>
        </row>
        <row r="129">
          <cell r="A129">
            <v>66.44</v>
          </cell>
          <cell r="B129" t="str">
            <v>66.44</v>
          </cell>
          <cell r="F129" t="str">
            <v>Проц. по кратк. займ. в вал.</v>
          </cell>
        </row>
        <row r="130">
          <cell r="A130">
            <v>67</v>
          </cell>
          <cell r="B130" t="str">
            <v>67</v>
          </cell>
          <cell r="F130" t="str">
            <v>Расчеты по долгоср. кред.</v>
          </cell>
        </row>
        <row r="131">
          <cell r="A131">
            <v>67.099999999999994</v>
          </cell>
          <cell r="B131" t="str">
            <v>67.1</v>
          </cell>
          <cell r="F131" t="str">
            <v>Долгоср. кредиты в руб.</v>
          </cell>
        </row>
        <row r="132">
          <cell r="A132">
            <v>67.2</v>
          </cell>
          <cell r="B132" t="str">
            <v>67.2</v>
          </cell>
          <cell r="F132" t="str">
            <v>Проц. по долг.кред. в руб.</v>
          </cell>
        </row>
        <row r="133">
          <cell r="A133">
            <v>67.3</v>
          </cell>
          <cell r="B133" t="str">
            <v>67.3</v>
          </cell>
          <cell r="F133" t="str">
            <v>Долгоср. займы в руб.</v>
          </cell>
        </row>
        <row r="134">
          <cell r="A134">
            <v>67.400000000000006</v>
          </cell>
          <cell r="B134" t="str">
            <v>67.4</v>
          </cell>
          <cell r="F134" t="str">
            <v>Проц. по долг. займ. в руб.</v>
          </cell>
        </row>
        <row r="135">
          <cell r="A135">
            <v>67.5</v>
          </cell>
          <cell r="B135" t="str">
            <v>67.5</v>
          </cell>
          <cell r="F135" t="str">
            <v>Долгоср. займы по облигациям</v>
          </cell>
        </row>
        <row r="136">
          <cell r="A136">
            <v>67.599999999999994</v>
          </cell>
          <cell r="B136" t="str">
            <v>67.6</v>
          </cell>
          <cell r="F136" t="str">
            <v>Дисконт долгосрочн. обяз.</v>
          </cell>
        </row>
        <row r="137">
          <cell r="A137">
            <v>67.11</v>
          </cell>
          <cell r="B137" t="str">
            <v>67.11</v>
          </cell>
          <cell r="F137" t="str">
            <v>Долгоср. кредиты в вал.</v>
          </cell>
        </row>
        <row r="138">
          <cell r="A138">
            <v>67.22</v>
          </cell>
          <cell r="B138" t="str">
            <v>67.22</v>
          </cell>
          <cell r="F138" t="str">
            <v>Проц. по долг. кред. в вал.</v>
          </cell>
        </row>
        <row r="139">
          <cell r="A139">
            <v>67.33</v>
          </cell>
          <cell r="B139" t="str">
            <v>67.33</v>
          </cell>
          <cell r="F139" t="str">
            <v>Долгоср. займы в вал.</v>
          </cell>
        </row>
        <row r="140">
          <cell r="A140">
            <v>67.44</v>
          </cell>
          <cell r="B140" t="str">
            <v>67.44</v>
          </cell>
          <cell r="F140" t="str">
            <v>Проц. по долг. займ.  в вал.</v>
          </cell>
        </row>
        <row r="141">
          <cell r="A141">
            <v>68</v>
          </cell>
          <cell r="B141" t="str">
            <v>68</v>
          </cell>
          <cell r="F141" t="str">
            <v>Налоги и сборы</v>
          </cell>
        </row>
        <row r="142">
          <cell r="A142">
            <v>68.099999999999994</v>
          </cell>
          <cell r="B142" t="str">
            <v>68.1</v>
          </cell>
          <cell r="F142" t="str">
            <v>Налог на доходы физ. лиц</v>
          </cell>
        </row>
        <row r="143">
          <cell r="A143">
            <v>68.2</v>
          </cell>
          <cell r="B143" t="str">
            <v>68.2</v>
          </cell>
          <cell r="F143" t="str">
            <v>НДС</v>
          </cell>
        </row>
        <row r="144">
          <cell r="A144">
            <v>68.3</v>
          </cell>
          <cell r="B144" t="str">
            <v>68.3</v>
          </cell>
          <cell r="F144" t="str">
            <v>Акцизы</v>
          </cell>
        </row>
        <row r="145">
          <cell r="A145">
            <v>68.400000000000006</v>
          </cell>
          <cell r="B145" t="str">
            <v>68.4</v>
          </cell>
          <cell r="F145" t="str">
            <v>Налог на прибыль</v>
          </cell>
        </row>
        <row r="146">
          <cell r="A146">
            <v>68.5</v>
          </cell>
          <cell r="B146" t="str">
            <v>68.5</v>
          </cell>
          <cell r="F146" t="str">
            <v>Налог с продаж</v>
          </cell>
        </row>
        <row r="147">
          <cell r="A147">
            <v>68.599999999999994</v>
          </cell>
          <cell r="B147" t="str">
            <v>68.6</v>
          </cell>
          <cell r="F147" t="str">
            <v>Налог на польз. автодорог</v>
          </cell>
        </row>
        <row r="148">
          <cell r="A148">
            <v>68.7</v>
          </cell>
          <cell r="B148" t="str">
            <v>68.7</v>
          </cell>
          <cell r="F148" t="str">
            <v>Налог на влад. трансп.</v>
          </cell>
        </row>
        <row r="149">
          <cell r="A149">
            <v>68.800000000000097</v>
          </cell>
          <cell r="B149" t="str">
            <v>68.8</v>
          </cell>
          <cell r="F149" t="str">
            <v>Налог на имущество</v>
          </cell>
        </row>
        <row r="150">
          <cell r="A150">
            <v>68.900000000000105</v>
          </cell>
          <cell r="B150" t="str">
            <v>68.9</v>
          </cell>
          <cell r="F150" t="str">
            <v>Налог на рекламу</v>
          </cell>
        </row>
        <row r="151">
          <cell r="B151" t="str">
            <v>68.10</v>
          </cell>
          <cell r="F151" t="str">
            <v>Налог на землю</v>
          </cell>
        </row>
        <row r="152">
          <cell r="A152">
            <v>68.11</v>
          </cell>
          <cell r="B152" t="str">
            <v>68.11</v>
          </cell>
          <cell r="F152" t="str">
            <v>Налог на загр. окр. среды</v>
          </cell>
        </row>
        <row r="153">
          <cell r="A153">
            <v>68.12</v>
          </cell>
          <cell r="B153" t="str">
            <v>68.12</v>
          </cell>
          <cell r="F153" t="str">
            <v>Ед. налог на вменен. доход</v>
          </cell>
        </row>
        <row r="154">
          <cell r="A154">
            <v>68.13</v>
          </cell>
          <cell r="B154" t="str">
            <v>68.13</v>
          </cell>
          <cell r="F154" t="str">
            <v>Налог на опер. с цен. бум.</v>
          </cell>
        </row>
        <row r="155">
          <cell r="A155">
            <v>68.14</v>
          </cell>
          <cell r="B155" t="str">
            <v>68.14</v>
          </cell>
          <cell r="F155" t="str">
            <v>Прочие налоги</v>
          </cell>
        </row>
        <row r="156">
          <cell r="A156">
            <v>69</v>
          </cell>
          <cell r="B156" t="str">
            <v>69</v>
          </cell>
          <cell r="F156" t="str">
            <v>Расчеты по социальному страхованию и обеспечению</v>
          </cell>
        </row>
        <row r="157">
          <cell r="A157">
            <v>69.099999999999994</v>
          </cell>
          <cell r="B157" t="str">
            <v>69.1</v>
          </cell>
          <cell r="F157" t="str">
            <v>Расчеты с фондом социального страхования</v>
          </cell>
        </row>
        <row r="158">
          <cell r="A158">
            <v>69.2</v>
          </cell>
          <cell r="B158" t="str">
            <v>69.2</v>
          </cell>
          <cell r="F158" t="str">
            <v>Расчеты с пенсионным фондом</v>
          </cell>
        </row>
        <row r="159">
          <cell r="A159">
            <v>69.3</v>
          </cell>
          <cell r="B159" t="str">
            <v>69.3</v>
          </cell>
          <cell r="F159" t="str">
            <v>Расчеты с фондом медицинского страхования</v>
          </cell>
        </row>
        <row r="160">
          <cell r="A160">
            <v>69.11</v>
          </cell>
          <cell r="B160" t="str">
            <v>69.11</v>
          </cell>
          <cell r="F160" t="str">
            <v>Расчеты по обязательному социальному страхованию от несчастных случаев на производстве и профессиональных заболеваний</v>
          </cell>
        </row>
        <row r="161">
          <cell r="A161">
            <v>70</v>
          </cell>
          <cell r="B161" t="str">
            <v>70</v>
          </cell>
          <cell r="F161" t="str">
            <v>Расчеты с персоналом по оплате труда</v>
          </cell>
        </row>
        <row r="162">
          <cell r="A162">
            <v>71</v>
          </cell>
          <cell r="B162" t="str">
            <v>71</v>
          </cell>
          <cell r="F162" t="str">
            <v>Расчеты с подотчетными лицами</v>
          </cell>
        </row>
        <row r="163">
          <cell r="A163">
            <v>71.099999999999994</v>
          </cell>
          <cell r="B163" t="str">
            <v>71.1</v>
          </cell>
          <cell r="F163" t="str">
            <v>Расчеты с подотчетными лицами в рублях</v>
          </cell>
        </row>
        <row r="164">
          <cell r="A164">
            <v>71.11</v>
          </cell>
          <cell r="B164" t="str">
            <v>71.11</v>
          </cell>
          <cell r="F164" t="str">
            <v>Расчеты с подотчетными лицами в валюте</v>
          </cell>
        </row>
        <row r="165">
          <cell r="A165">
            <v>73</v>
          </cell>
          <cell r="B165" t="str">
            <v>73</v>
          </cell>
          <cell r="F165" t="str">
            <v>Расчеты с персоналом по прочим операциям</v>
          </cell>
        </row>
        <row r="166">
          <cell r="A166">
            <v>73.099999999999994</v>
          </cell>
          <cell r="B166" t="str">
            <v>73.1</v>
          </cell>
          <cell r="F166" t="str">
            <v>Расчеты по предоставленным займам</v>
          </cell>
        </row>
        <row r="167">
          <cell r="A167">
            <v>73.2</v>
          </cell>
          <cell r="B167" t="str">
            <v>73.2</v>
          </cell>
          <cell r="F167" t="str">
            <v>Расчеты по возмещ. ущерба</v>
          </cell>
        </row>
        <row r="168">
          <cell r="A168">
            <v>73.3</v>
          </cell>
          <cell r="B168" t="str">
            <v>73.3</v>
          </cell>
          <cell r="F168" t="str">
            <v>Расчеты по прочим операциям</v>
          </cell>
        </row>
        <row r="169">
          <cell r="A169">
            <v>75</v>
          </cell>
          <cell r="B169" t="str">
            <v>75</v>
          </cell>
          <cell r="F169" t="str">
            <v>Расчеты с учредителями</v>
          </cell>
        </row>
        <row r="170">
          <cell r="A170">
            <v>75.099999999999994</v>
          </cell>
          <cell r="B170" t="str">
            <v>75.1</v>
          </cell>
          <cell r="F170" t="str">
            <v>Расчеты по вкладам в уставный (складочный) капитал</v>
          </cell>
        </row>
        <row r="171">
          <cell r="A171">
            <v>75.2</v>
          </cell>
          <cell r="B171" t="str">
            <v>75.2</v>
          </cell>
          <cell r="F171" t="str">
            <v>Расчеты по выплате доходов</v>
          </cell>
        </row>
        <row r="172">
          <cell r="A172">
            <v>75.3</v>
          </cell>
          <cell r="B172" t="str">
            <v>75.3</v>
          </cell>
          <cell r="F172" t="str">
            <v>Акции на предъявителя</v>
          </cell>
        </row>
        <row r="173">
          <cell r="A173">
            <v>76</v>
          </cell>
          <cell r="B173" t="str">
            <v>76</v>
          </cell>
          <cell r="F173" t="str">
            <v>Расчеты с разными дебиторами и кредиторами</v>
          </cell>
        </row>
        <row r="174">
          <cell r="A174">
            <v>76.099999999999994</v>
          </cell>
          <cell r="B174" t="str">
            <v>76.1</v>
          </cell>
          <cell r="F174" t="str">
            <v>Расчеты по страхованию в рублях</v>
          </cell>
        </row>
        <row r="175">
          <cell r="A175">
            <v>76.2</v>
          </cell>
          <cell r="B175" t="str">
            <v>76.2</v>
          </cell>
          <cell r="F175" t="str">
            <v>Расчеты по претензиям в рублях</v>
          </cell>
        </row>
        <row r="176">
          <cell r="A176">
            <v>76.3</v>
          </cell>
          <cell r="B176" t="str">
            <v>76.3</v>
          </cell>
          <cell r="F176" t="str">
            <v>Дивиденды и др. доходы</v>
          </cell>
        </row>
        <row r="177">
          <cell r="A177">
            <v>76.400000000000006</v>
          </cell>
          <cell r="B177" t="str">
            <v>76.4</v>
          </cell>
          <cell r="F177" t="str">
            <v>Депонированные суммы</v>
          </cell>
        </row>
        <row r="178">
          <cell r="A178">
            <v>76.5</v>
          </cell>
          <cell r="B178" t="str">
            <v>76.5</v>
          </cell>
          <cell r="F178" t="str">
            <v>Расч. с деб. и кред. в руб.</v>
          </cell>
        </row>
        <row r="179">
          <cell r="A179">
            <v>76.599999999999994</v>
          </cell>
          <cell r="B179" t="str">
            <v>76.6</v>
          </cell>
          <cell r="F179" t="str">
            <v>Расч. по дог. рекламн. услуг</v>
          </cell>
        </row>
        <row r="180">
          <cell r="A180">
            <v>76.900000000000006</v>
          </cell>
          <cell r="B180" t="str">
            <v>76.9</v>
          </cell>
          <cell r="F180" t="str">
            <v>Расч. С деб. По пр. реал</v>
          </cell>
        </row>
        <row r="181">
          <cell r="A181">
            <v>76.100999999999999</v>
          </cell>
          <cell r="B181" t="str">
            <v>76.10</v>
          </cell>
          <cell r="F181" t="str">
            <v>Расч. с прекратившими пр</v>
          </cell>
        </row>
        <row r="182">
          <cell r="A182">
            <v>76.11</v>
          </cell>
          <cell r="B182" t="str">
            <v>76.11</v>
          </cell>
          <cell r="F182" t="str">
            <v>Расч. по страхован. в вал.</v>
          </cell>
        </row>
        <row r="183">
          <cell r="A183">
            <v>76.22</v>
          </cell>
          <cell r="B183" t="str">
            <v>76.22</v>
          </cell>
          <cell r="F183" t="str">
            <v>Расч. по претензиям в вал.</v>
          </cell>
        </row>
        <row r="184">
          <cell r="A184">
            <v>76.55</v>
          </cell>
          <cell r="B184" t="str">
            <v>76.55</v>
          </cell>
          <cell r="F184" t="str">
            <v>Расч. с деб. и кред. в вал.</v>
          </cell>
        </row>
        <row r="185">
          <cell r="A185">
            <v>76.66</v>
          </cell>
          <cell r="B185" t="str">
            <v>76.АВ</v>
          </cell>
          <cell r="F185" t="str">
            <v>НДС с авансов получ.</v>
          </cell>
        </row>
        <row r="186">
          <cell r="A186">
            <v>76.77</v>
          </cell>
          <cell r="B186" t="str">
            <v>76.Н</v>
          </cell>
          <cell r="F186" t="str">
            <v>Отложенные налоги</v>
          </cell>
        </row>
        <row r="187">
          <cell r="A187">
            <v>79</v>
          </cell>
          <cell r="B187" t="str">
            <v>79</v>
          </cell>
          <cell r="F187" t="str">
            <v>Внутрихозяйственные расчеты</v>
          </cell>
        </row>
        <row r="188">
          <cell r="A188">
            <v>79.099999999999994</v>
          </cell>
          <cell r="B188" t="str">
            <v>79.1</v>
          </cell>
          <cell r="F188" t="str">
            <v>Внутрихозяйственные расчеты по выделенному имуществу</v>
          </cell>
        </row>
        <row r="189">
          <cell r="A189">
            <v>79.2</v>
          </cell>
          <cell r="B189" t="str">
            <v>79.2</v>
          </cell>
          <cell r="F189" t="str">
            <v>Внутрихозяйственные расчеты по текущим операциям</v>
          </cell>
        </row>
        <row r="190">
          <cell r="A190">
            <v>79.3</v>
          </cell>
          <cell r="B190" t="str">
            <v>79.3</v>
          </cell>
          <cell r="F190" t="str">
            <v>Расч. по дог. дов. упр. имущ.</v>
          </cell>
        </row>
        <row r="191">
          <cell r="A191">
            <v>80</v>
          </cell>
          <cell r="B191" t="str">
            <v>80</v>
          </cell>
          <cell r="F191" t="str">
            <v>Уставной капитал</v>
          </cell>
        </row>
        <row r="192">
          <cell r="A192">
            <v>81</v>
          </cell>
          <cell r="B192" t="str">
            <v>81</v>
          </cell>
          <cell r="F192" t="str">
            <v>Собственные акции (доли)</v>
          </cell>
        </row>
        <row r="193">
          <cell r="A193">
            <v>82</v>
          </cell>
          <cell r="B193" t="str">
            <v>82</v>
          </cell>
          <cell r="F193" t="str">
            <v>Резервный капитал</v>
          </cell>
        </row>
        <row r="194">
          <cell r="A194">
            <v>82.1</v>
          </cell>
          <cell r="B194" t="str">
            <v>82.1</v>
          </cell>
          <cell r="F194" t="str">
            <v>Рез. в соотв. с законодат.</v>
          </cell>
        </row>
        <row r="195">
          <cell r="A195">
            <v>82.2</v>
          </cell>
          <cell r="B195" t="str">
            <v>82.2</v>
          </cell>
          <cell r="F195" t="str">
            <v>Рез. в соотв. с учр. док.</v>
          </cell>
        </row>
        <row r="196">
          <cell r="A196">
            <v>83</v>
          </cell>
          <cell r="B196" t="str">
            <v>83</v>
          </cell>
          <cell r="F196" t="str">
            <v>Добавочный капитал</v>
          </cell>
        </row>
        <row r="197">
          <cell r="A197">
            <v>83.1</v>
          </cell>
          <cell r="B197" t="str">
            <v>83.1</v>
          </cell>
          <cell r="F197" t="str">
            <v>Прир. ст-ти по переоценке</v>
          </cell>
        </row>
        <row r="198">
          <cell r="A198">
            <v>83.2</v>
          </cell>
          <cell r="B198" t="str">
            <v>83.2</v>
          </cell>
          <cell r="F198" t="str">
            <v>Эмиссионный доход</v>
          </cell>
        </row>
        <row r="199">
          <cell r="A199">
            <v>83.3</v>
          </cell>
          <cell r="B199" t="str">
            <v>83.3</v>
          </cell>
          <cell r="F199" t="str">
            <v>Другие источники</v>
          </cell>
        </row>
        <row r="200">
          <cell r="A200">
            <v>84</v>
          </cell>
          <cell r="B200" t="str">
            <v>84</v>
          </cell>
          <cell r="F200" t="str">
            <v>Нераспределенная прибыль</v>
          </cell>
        </row>
        <row r="201">
          <cell r="A201">
            <v>84.1</v>
          </cell>
          <cell r="B201" t="str">
            <v>84.1</v>
          </cell>
          <cell r="F201" t="str">
            <v>Прибыль, подлеж. распред.</v>
          </cell>
        </row>
        <row r="202">
          <cell r="A202">
            <v>84.2</v>
          </cell>
          <cell r="B202" t="str">
            <v>84.2</v>
          </cell>
          <cell r="F202" t="str">
            <v>Убыток, подлеж. покрытию</v>
          </cell>
        </row>
        <row r="203">
          <cell r="A203">
            <v>84.3</v>
          </cell>
          <cell r="B203" t="str">
            <v>84.3</v>
          </cell>
          <cell r="F203" t="str">
            <v>Нераспр. приб. в обращении</v>
          </cell>
        </row>
        <row r="204">
          <cell r="A204">
            <v>84.4</v>
          </cell>
          <cell r="B204" t="str">
            <v>84.4</v>
          </cell>
          <cell r="F204" t="str">
            <v>Нераспр. приб. использован.</v>
          </cell>
        </row>
        <row r="205">
          <cell r="A205">
            <v>86</v>
          </cell>
          <cell r="B205" t="str">
            <v>86</v>
          </cell>
          <cell r="F205" t="str">
            <v>Целевое финансирование</v>
          </cell>
        </row>
        <row r="206">
          <cell r="A206">
            <v>90</v>
          </cell>
          <cell r="B206" t="str">
            <v>90</v>
          </cell>
          <cell r="F206" t="str">
            <v>Продажи</v>
          </cell>
        </row>
        <row r="207">
          <cell r="A207">
            <v>90.1</v>
          </cell>
          <cell r="B207" t="str">
            <v>90.1</v>
          </cell>
          <cell r="F207" t="str">
            <v>Выручка</v>
          </cell>
        </row>
        <row r="208">
          <cell r="A208">
            <v>90.2</v>
          </cell>
          <cell r="B208" t="str">
            <v>90.2</v>
          </cell>
          <cell r="F208" t="str">
            <v>Себестоимость продаж</v>
          </cell>
        </row>
        <row r="209">
          <cell r="A209">
            <v>90.3</v>
          </cell>
          <cell r="B209" t="str">
            <v>90.3</v>
          </cell>
          <cell r="F209" t="str">
            <v>НДС</v>
          </cell>
        </row>
        <row r="210">
          <cell r="A210">
            <v>90.4</v>
          </cell>
          <cell r="B210" t="str">
            <v>90.4</v>
          </cell>
          <cell r="F210" t="str">
            <v>Акцизы</v>
          </cell>
        </row>
        <row r="211">
          <cell r="A211">
            <v>90.5</v>
          </cell>
          <cell r="B211" t="str">
            <v>90.5</v>
          </cell>
          <cell r="F211" t="str">
            <v>Экспортные пошлины</v>
          </cell>
        </row>
        <row r="212">
          <cell r="A212">
            <v>90.6</v>
          </cell>
          <cell r="B212" t="str">
            <v>90.6</v>
          </cell>
          <cell r="F212" t="str">
            <v>Налог с продаж</v>
          </cell>
        </row>
        <row r="213">
          <cell r="A213">
            <v>90.7</v>
          </cell>
          <cell r="B213" t="str">
            <v>90.7</v>
          </cell>
          <cell r="F213" t="str">
            <v>Расходы на продажу</v>
          </cell>
        </row>
        <row r="214">
          <cell r="A214">
            <v>90.8</v>
          </cell>
          <cell r="B214" t="str">
            <v>90.8</v>
          </cell>
          <cell r="F214" t="str">
            <v>Управленческие расходы</v>
          </cell>
        </row>
        <row r="215">
          <cell r="A215">
            <v>90.9</v>
          </cell>
          <cell r="B215" t="str">
            <v>90.9</v>
          </cell>
          <cell r="F215" t="str">
            <v>Прибыль/убыток от продаж</v>
          </cell>
        </row>
        <row r="216">
          <cell r="A216">
            <v>91</v>
          </cell>
          <cell r="B216" t="str">
            <v>91</v>
          </cell>
          <cell r="F216" t="str">
            <v>Прочие доходы и расходы</v>
          </cell>
        </row>
        <row r="217">
          <cell r="A217">
            <v>91.1</v>
          </cell>
          <cell r="B217" t="str">
            <v>91.1</v>
          </cell>
          <cell r="F217" t="str">
            <v>Прочие доходы</v>
          </cell>
        </row>
        <row r="218">
          <cell r="A218">
            <v>91.2</v>
          </cell>
          <cell r="B218" t="str">
            <v>91.2</v>
          </cell>
          <cell r="F218" t="str">
            <v>Прочие расходы</v>
          </cell>
        </row>
        <row r="219">
          <cell r="A219">
            <v>91.9</v>
          </cell>
          <cell r="B219" t="str">
            <v>91.9</v>
          </cell>
          <cell r="F219" t="str">
            <v>Сальдо пр. дох. и расх.</v>
          </cell>
        </row>
        <row r="220">
          <cell r="A220">
            <v>94</v>
          </cell>
          <cell r="B220" t="str">
            <v>94</v>
          </cell>
          <cell r="F220" t="str">
            <v>Недост. от порчи ценностей</v>
          </cell>
        </row>
        <row r="221">
          <cell r="A221">
            <v>96</v>
          </cell>
          <cell r="B221" t="str">
            <v>96</v>
          </cell>
          <cell r="F221" t="str">
            <v>Резервы предстоящих расх.</v>
          </cell>
        </row>
        <row r="222">
          <cell r="A222">
            <v>97</v>
          </cell>
          <cell r="B222" t="str">
            <v>97</v>
          </cell>
          <cell r="F222" t="str">
            <v>Расходы будущих периодов</v>
          </cell>
        </row>
        <row r="223">
          <cell r="A223">
            <v>98</v>
          </cell>
          <cell r="B223" t="str">
            <v>98</v>
          </cell>
          <cell r="F223" t="str">
            <v>Доходы будущих периодов</v>
          </cell>
        </row>
        <row r="224">
          <cell r="A224">
            <v>98.1</v>
          </cell>
          <cell r="B224" t="str">
            <v>98.1</v>
          </cell>
          <cell r="F224" t="str">
            <v>Доходы будущих периодов</v>
          </cell>
        </row>
        <row r="225">
          <cell r="A225">
            <v>98.2</v>
          </cell>
          <cell r="B225" t="str">
            <v>98.2</v>
          </cell>
          <cell r="F225" t="str">
            <v>Безвозмездные пост. ОС</v>
          </cell>
        </row>
        <row r="226">
          <cell r="A226">
            <v>98.3</v>
          </cell>
          <cell r="B226" t="str">
            <v>98.3</v>
          </cell>
          <cell r="F226" t="str">
            <v>Недостачи за прошл. годы</v>
          </cell>
        </row>
        <row r="227">
          <cell r="A227">
            <v>98.4</v>
          </cell>
          <cell r="B227" t="str">
            <v>98.4</v>
          </cell>
          <cell r="F227" t="str">
            <v>Разница сумм</v>
          </cell>
        </row>
        <row r="228">
          <cell r="A228">
            <v>99</v>
          </cell>
          <cell r="B228" t="str">
            <v>99</v>
          </cell>
          <cell r="F228" t="str">
            <v>Прибыли и убытки</v>
          </cell>
        </row>
        <row r="229">
          <cell r="A229">
            <v>111</v>
          </cell>
          <cell r="F229" t="str">
            <v>Внутр. обороты СПб</v>
          </cell>
        </row>
        <row r="230">
          <cell r="A230">
            <v>1000</v>
          </cell>
          <cell r="F230" t="str">
            <v>ДОЛГОСРОЧНЫЕ АКТИВЫ</v>
          </cell>
        </row>
        <row r="231">
          <cell r="A231">
            <v>1100</v>
          </cell>
          <cell r="F231" t="str">
            <v>Основные средства</v>
          </cell>
        </row>
        <row r="232">
          <cell r="A232">
            <v>1110</v>
          </cell>
          <cell r="F232" t="str">
            <v>Земля</v>
          </cell>
        </row>
        <row r="233">
          <cell r="A233">
            <v>1130</v>
          </cell>
          <cell r="F233" t="str">
            <v>Здания, сооружения</v>
          </cell>
        </row>
        <row r="234">
          <cell r="A234">
            <v>1140</v>
          </cell>
          <cell r="F234" t="str">
            <v>Оборудование</v>
          </cell>
        </row>
        <row r="235">
          <cell r="A235">
            <v>1150</v>
          </cell>
          <cell r="F235" t="str">
            <v>Мебель и принадлежности</v>
          </cell>
        </row>
        <row r="236">
          <cell r="A236">
            <v>1160</v>
          </cell>
          <cell r="F236" t="str">
            <v>Транспортные средства</v>
          </cell>
        </row>
        <row r="237">
          <cell r="A237">
            <v>1170</v>
          </cell>
          <cell r="F237" t="str">
            <v>Прочие ОС</v>
          </cell>
        </row>
        <row r="238">
          <cell r="A238">
            <v>1180</v>
          </cell>
          <cell r="F238" t="str">
            <v>Запуск</v>
          </cell>
        </row>
        <row r="239">
          <cell r="A239">
            <v>1200</v>
          </cell>
          <cell r="F239" t="str">
            <v>Амортизация ОС</v>
          </cell>
        </row>
        <row r="240">
          <cell r="A240">
            <v>1230</v>
          </cell>
          <cell r="F240" t="str">
            <v>Начисл.аморт. - здания и сооруж.</v>
          </cell>
        </row>
        <row r="241">
          <cell r="A241">
            <v>1240</v>
          </cell>
          <cell r="F241" t="str">
            <v>Начисл.амортизация - оборудование</v>
          </cell>
        </row>
        <row r="242">
          <cell r="A242">
            <v>1250</v>
          </cell>
          <cell r="F242" t="str">
            <v>Начисл.аморт. - мебель и принадлежн.</v>
          </cell>
        </row>
        <row r="243">
          <cell r="A243">
            <v>1260</v>
          </cell>
          <cell r="F243" t="str">
            <v>Начисл.амортизация - трансп. ср-ва</v>
          </cell>
        </row>
        <row r="244">
          <cell r="A244">
            <v>1270</v>
          </cell>
          <cell r="F244" t="str">
            <v>Начисл.амортизация - прочие</v>
          </cell>
        </row>
        <row r="245">
          <cell r="A245">
            <v>1400</v>
          </cell>
          <cell r="F245" t="str">
            <v>Нематериальные активы</v>
          </cell>
        </row>
        <row r="246">
          <cell r="A246">
            <v>1410</v>
          </cell>
          <cell r="F246" t="str">
            <v>Нематериальные активы без амотр-ции</v>
          </cell>
        </row>
        <row r="247">
          <cell r="A247">
            <v>1420</v>
          </cell>
          <cell r="F247" t="str">
            <v xml:space="preserve">Начисл.аморт-ция по нематер.активам </v>
          </cell>
        </row>
        <row r="248">
          <cell r="A248">
            <v>1600</v>
          </cell>
          <cell r="F248" t="str">
            <v>Долгосрочные инвестиции</v>
          </cell>
        </row>
        <row r="249">
          <cell r="A249">
            <v>1800</v>
          </cell>
          <cell r="F249" t="str">
            <v>Незавершенное стр-во</v>
          </cell>
        </row>
        <row r="250">
          <cell r="A250">
            <v>2000</v>
          </cell>
          <cell r="F250" t="str">
            <v>ТЕКУЩИЕ АКТИВЫ</v>
          </cell>
        </row>
        <row r="251">
          <cell r="A251">
            <v>2100</v>
          </cell>
          <cell r="F251" t="str">
            <v>Товарные запасы</v>
          </cell>
        </row>
        <row r="252">
          <cell r="A252">
            <v>2110</v>
          </cell>
          <cell r="F252" t="str">
            <v>Товар на складе и в магазинах</v>
          </cell>
        </row>
        <row r="253">
          <cell r="A253">
            <v>2120</v>
          </cell>
          <cell r="F253" t="str">
            <v>Тара</v>
          </cell>
        </row>
        <row r="254">
          <cell r="A254">
            <v>2200</v>
          </cell>
          <cell r="F254" t="str">
            <v>Дебиторская задолженность</v>
          </cell>
        </row>
        <row r="255">
          <cell r="A255">
            <v>2210</v>
          </cell>
          <cell r="F255" t="str">
            <v>Авансы поставщикам</v>
          </cell>
        </row>
        <row r="256">
          <cell r="A256">
            <v>2220</v>
          </cell>
          <cell r="F256" t="str">
            <v>Деб. задолженность по товару</v>
          </cell>
        </row>
        <row r="257">
          <cell r="A257">
            <v>2221</v>
          </cell>
          <cell r="F257" t="str">
            <v>Деб. задолженность по услугам</v>
          </cell>
        </row>
        <row r="258">
          <cell r="A258">
            <v>2230</v>
          </cell>
          <cell r="F258" t="str">
            <v>Деб. задолженность по оборудованию</v>
          </cell>
        </row>
        <row r="259">
          <cell r="A259">
            <v>2240</v>
          </cell>
          <cell r="F259" t="str">
            <v>Деб. задолженность по фин. вложениям</v>
          </cell>
        </row>
        <row r="260">
          <cell r="A260">
            <v>2249</v>
          </cell>
          <cell r="F260" t="str">
            <v>Внутренние обороты (деб) СПб</v>
          </cell>
        </row>
        <row r="261">
          <cell r="A261">
            <v>2250</v>
          </cell>
          <cell r="F261" t="str">
            <v>Внутренние обороты (деб)</v>
          </cell>
        </row>
        <row r="262">
          <cell r="A262">
            <v>2260</v>
          </cell>
          <cell r="F262" t="str">
            <v>Расходы будующих периодов</v>
          </cell>
        </row>
        <row r="263">
          <cell r="A263">
            <v>2270</v>
          </cell>
          <cell r="F263" t="str">
            <v>Деб. задолженность по налогам</v>
          </cell>
        </row>
        <row r="264">
          <cell r="A264">
            <v>2280</v>
          </cell>
          <cell r="F264" t="str">
            <v>Отложенные налоги</v>
          </cell>
        </row>
        <row r="265">
          <cell r="A265">
            <v>2290</v>
          </cell>
          <cell r="F265" t="str">
            <v>Прочая деб. задолженность</v>
          </cell>
        </row>
        <row r="266">
          <cell r="A266">
            <v>2300</v>
          </cell>
          <cell r="F266" t="str">
            <v>Денежные средства</v>
          </cell>
        </row>
        <row r="267">
          <cell r="A267">
            <v>2310</v>
          </cell>
          <cell r="F267" t="str">
            <v>Ден. средства в кассе</v>
          </cell>
        </row>
        <row r="268">
          <cell r="A268">
            <v>2320</v>
          </cell>
          <cell r="F268" t="str">
            <v>Ден. средства на расч. счетах</v>
          </cell>
        </row>
        <row r="269">
          <cell r="A269">
            <v>2340</v>
          </cell>
          <cell r="F269" t="str">
            <v>Ден. средства в пути</v>
          </cell>
        </row>
        <row r="270">
          <cell r="A270">
            <v>3000</v>
          </cell>
          <cell r="F270" t="str">
            <v>СОБСТВЕННЫЙ КАПИТАЛ</v>
          </cell>
        </row>
        <row r="271">
          <cell r="A271">
            <v>3100</v>
          </cell>
          <cell r="F271" t="str">
            <v>Уставный капитал</v>
          </cell>
        </row>
        <row r="272">
          <cell r="A272">
            <v>3200</v>
          </cell>
          <cell r="F272" t="str">
            <v>Прибыль</v>
          </cell>
        </row>
        <row r="273">
          <cell r="A273">
            <v>3210</v>
          </cell>
          <cell r="F273" t="str">
            <v>Прибыль/ убыток прошлых периодов</v>
          </cell>
        </row>
        <row r="274">
          <cell r="A274">
            <v>3220</v>
          </cell>
          <cell r="F274" t="str">
            <v>Прибыль/ убыток отчетного периода</v>
          </cell>
        </row>
        <row r="275">
          <cell r="A275">
            <v>3230</v>
          </cell>
          <cell r="F275" t="str">
            <v>Прибыль/ убыток отчетного периода (внутр)</v>
          </cell>
        </row>
        <row r="276">
          <cell r="A276">
            <v>3300</v>
          </cell>
          <cell r="F276" t="str">
            <v>ДОЛГОСРОЧНЫЕ ОБЯЗАТЕЛЬСТВА</v>
          </cell>
        </row>
        <row r="277">
          <cell r="A277">
            <v>3310</v>
          </cell>
          <cell r="F277" t="str">
            <v>Долгосрочные кредиты</v>
          </cell>
        </row>
        <row r="278">
          <cell r="A278">
            <v>3400</v>
          </cell>
          <cell r="F278" t="str">
            <v>КРАТКОСРОЧНЫЕ ОБЯЗАТЕЛЬСТВА</v>
          </cell>
        </row>
        <row r="279">
          <cell r="A279">
            <v>3500</v>
          </cell>
          <cell r="F279" t="str">
            <v>Краткосрочные кредиты</v>
          </cell>
        </row>
        <row r="280">
          <cell r="A280">
            <v>3600</v>
          </cell>
          <cell r="F280" t="str">
            <v>Кредиторская задолженность</v>
          </cell>
        </row>
        <row r="281">
          <cell r="A281">
            <v>3610</v>
          </cell>
          <cell r="F281" t="str">
            <v>Кредиты поставщиков</v>
          </cell>
        </row>
        <row r="282">
          <cell r="A282">
            <v>3611</v>
          </cell>
          <cell r="F282" t="str">
            <v>Авансы полученные</v>
          </cell>
        </row>
        <row r="283">
          <cell r="A283">
            <v>3620</v>
          </cell>
          <cell r="F283" t="str">
            <v>Кредиты поставщиков ОС</v>
          </cell>
        </row>
        <row r="284">
          <cell r="A284">
            <v>3630</v>
          </cell>
          <cell r="F284" t="str">
            <v>Задолженность по услугам</v>
          </cell>
        </row>
        <row r="285">
          <cell r="A285">
            <v>3639</v>
          </cell>
          <cell r="F285" t="str">
            <v>Внутренние обороты (кред) Спик Балт</v>
          </cell>
        </row>
        <row r="286">
          <cell r="A286">
            <v>3640</v>
          </cell>
          <cell r="F286" t="str">
            <v>Задолженность по фин. вложениям</v>
          </cell>
        </row>
        <row r="287">
          <cell r="A287">
            <v>3650</v>
          </cell>
          <cell r="F287" t="str">
            <v>Задолженность по расчетам</v>
          </cell>
        </row>
        <row r="288">
          <cell r="A288">
            <v>3651</v>
          </cell>
          <cell r="F288" t="str">
            <v>Задолженность по з/плате</v>
          </cell>
        </row>
        <row r="289">
          <cell r="A289">
            <v>3652</v>
          </cell>
          <cell r="F289" t="str">
            <v>Задолженность по налогам с ФОТ</v>
          </cell>
        </row>
        <row r="290">
          <cell r="A290">
            <v>3660</v>
          </cell>
          <cell r="F290" t="str">
            <v>Задолженность по налогам</v>
          </cell>
        </row>
        <row r="291">
          <cell r="A291">
            <v>3670</v>
          </cell>
          <cell r="F291" t="str">
            <v>Начисленные обязательства</v>
          </cell>
        </row>
        <row r="292">
          <cell r="A292">
            <v>3680</v>
          </cell>
          <cell r="F292" t="str">
            <v>Резервы предстоящих расходов</v>
          </cell>
        </row>
        <row r="293">
          <cell r="A293">
            <v>3690</v>
          </cell>
          <cell r="F293" t="str">
            <v>Отложенные налоги</v>
          </cell>
        </row>
        <row r="294">
          <cell r="A294">
            <v>3709</v>
          </cell>
          <cell r="F294" t="str">
            <v>Внутренние обороты (кред) СПб</v>
          </cell>
        </row>
        <row r="295">
          <cell r="A295">
            <v>3710</v>
          </cell>
          <cell r="F295" t="str">
            <v>Внутренние обороты (кред)</v>
          </cell>
        </row>
        <row r="296">
          <cell r="A296">
            <v>3720</v>
          </cell>
          <cell r="F296" t="str">
            <v>Прочая кред. задолженность</v>
          </cell>
        </row>
        <row r="297">
          <cell r="A297">
            <v>4000</v>
          </cell>
          <cell r="F297" t="str">
            <v>ДОХОДЫ</v>
          </cell>
        </row>
        <row r="298">
          <cell r="A298">
            <v>4100</v>
          </cell>
          <cell r="F298" t="str">
            <v>Доход от реализации</v>
          </cell>
        </row>
        <row r="299">
          <cell r="A299">
            <v>4110</v>
          </cell>
          <cell r="F299" t="str">
            <v>Доход от розничн. торговли</v>
          </cell>
        </row>
        <row r="300">
          <cell r="A300">
            <v>4120</v>
          </cell>
          <cell r="F300" t="str">
            <v>Доход от опт. торговли</v>
          </cell>
        </row>
        <row r="301">
          <cell r="A301">
            <v>4130</v>
          </cell>
          <cell r="F301" t="str">
            <v>Возврат проданных товаров и скидки</v>
          </cell>
        </row>
        <row r="302">
          <cell r="A302">
            <v>4140</v>
          </cell>
          <cell r="F302" t="str">
            <v>Бартерные поступления</v>
          </cell>
        </row>
        <row r="303">
          <cell r="A303">
            <v>4141</v>
          </cell>
          <cell r="F303" t="str">
            <v>Бартерные поступления - за вып.работы и услуги</v>
          </cell>
        </row>
        <row r="304">
          <cell r="A304">
            <v>4142</v>
          </cell>
          <cell r="F304" t="str">
            <v>Бартерные поступления - за приобретенные товары</v>
          </cell>
        </row>
        <row r="305">
          <cell r="A305">
            <v>4150</v>
          </cell>
          <cell r="F305" t="str">
            <v>Прочий доход от операционной деятельности</v>
          </cell>
        </row>
        <row r="306">
          <cell r="A306">
            <v>5000</v>
          </cell>
          <cell r="F306" t="str">
            <v>СЕБЕСТОИМОСТЬ</v>
          </cell>
        </row>
        <row r="307">
          <cell r="A307">
            <v>5110</v>
          </cell>
          <cell r="F307" t="str">
            <v>С/с реализованных товаров розн.</v>
          </cell>
        </row>
        <row r="308">
          <cell r="A308">
            <v>5120</v>
          </cell>
          <cell r="F308" t="str">
            <v>С/с реализованных товаров опт.</v>
          </cell>
        </row>
        <row r="309">
          <cell r="A309">
            <v>6000</v>
          </cell>
          <cell r="F309" t="str">
            <v>ОПЕРАЦИОННЫЕ РАСХОДЫ</v>
          </cell>
        </row>
        <row r="310">
          <cell r="A310">
            <v>6100</v>
          </cell>
          <cell r="F310" t="str">
            <v>РАСХОДЫ ПО МАГАЗИНАМ</v>
          </cell>
        </row>
        <row r="311">
          <cell r="A311">
            <v>6110</v>
          </cell>
          <cell r="F311" t="str">
            <v>Расходы по аренде магазинов</v>
          </cell>
        </row>
        <row r="312">
          <cell r="A312">
            <v>6111</v>
          </cell>
          <cell r="F312" t="str">
            <v>Аренда магазинов</v>
          </cell>
        </row>
        <row r="313">
          <cell r="A313">
            <v>6112</v>
          </cell>
          <cell r="F313" t="str">
            <v>Субаренда</v>
          </cell>
        </row>
        <row r="314">
          <cell r="A314">
            <v>6120</v>
          </cell>
          <cell r="F314" t="str">
            <v>Амортизация</v>
          </cell>
        </row>
        <row r="315">
          <cell r="A315">
            <v>6130</v>
          </cell>
          <cell r="F315" t="str">
            <v>Расчеты магазинов</v>
          </cell>
        </row>
        <row r="316">
          <cell r="A316">
            <v>6131</v>
          </cell>
          <cell r="F316" t="str">
            <v>ФОТ магазинов</v>
          </cell>
        </row>
        <row r="317">
          <cell r="A317">
            <v>6132</v>
          </cell>
          <cell r="F317" t="str">
            <v>Налоги с ФОТ магазинов</v>
          </cell>
        </row>
        <row r="318">
          <cell r="A318">
            <v>6140</v>
          </cell>
          <cell r="F318" t="str">
            <v>Охрана магазинов</v>
          </cell>
        </row>
        <row r="319">
          <cell r="A319">
            <v>6150</v>
          </cell>
          <cell r="F319" t="str">
            <v>Прочее по магазинам</v>
          </cell>
        </row>
        <row r="320">
          <cell r="A320">
            <v>6151</v>
          </cell>
          <cell r="F320" t="str">
            <v>Обслуж. оборуд-я магазинов</v>
          </cell>
        </row>
        <row r="321">
          <cell r="A321">
            <v>6152</v>
          </cell>
          <cell r="F321" t="str">
            <v>Расходные материалы</v>
          </cell>
        </row>
        <row r="322">
          <cell r="A322">
            <v>6153</v>
          </cell>
          <cell r="F322" t="str">
            <v>Текущий ремонт магазинов</v>
          </cell>
        </row>
        <row r="323">
          <cell r="A323">
            <v>6154</v>
          </cell>
          <cell r="F323" t="str">
            <v>Инкассация</v>
          </cell>
        </row>
        <row r="324">
          <cell r="A324">
            <v>6155</v>
          </cell>
          <cell r="F324" t="str">
            <v>Прочее (маг)</v>
          </cell>
        </row>
        <row r="325">
          <cell r="A325">
            <v>6200</v>
          </cell>
          <cell r="F325" t="str">
            <v>РАСХОДЫ ПО ЛОГИСТИКЕ</v>
          </cell>
        </row>
        <row r="326">
          <cell r="A326">
            <v>6210</v>
          </cell>
          <cell r="F326" t="str">
            <v>Аренда складов</v>
          </cell>
        </row>
        <row r="327">
          <cell r="A327">
            <v>6220</v>
          </cell>
          <cell r="F327" t="str">
            <v>Амортизация</v>
          </cell>
        </row>
        <row r="328">
          <cell r="A328">
            <v>6230</v>
          </cell>
          <cell r="F328" t="str">
            <v>ПРР и транспортные</v>
          </cell>
        </row>
        <row r="329">
          <cell r="A329">
            <v>6231</v>
          </cell>
          <cell r="F329" t="str">
            <v>ПР работы</v>
          </cell>
        </row>
        <row r="330">
          <cell r="A330">
            <v>6232</v>
          </cell>
          <cell r="F330" t="str">
            <v>ФОТ логистика</v>
          </cell>
        </row>
        <row r="331">
          <cell r="A331">
            <v>6233</v>
          </cell>
          <cell r="F331" t="str">
            <v>Налоги с ФОТ логистика</v>
          </cell>
        </row>
        <row r="332">
          <cell r="A332">
            <v>6234</v>
          </cell>
          <cell r="F332" t="str">
            <v>Транспорт, ГСМ, ремонт</v>
          </cell>
        </row>
        <row r="333">
          <cell r="A333">
            <v>6240</v>
          </cell>
          <cell r="F333" t="str">
            <v>Расходные материалы и прочее (лог)</v>
          </cell>
        </row>
        <row r="334">
          <cell r="A334">
            <v>6300</v>
          </cell>
          <cell r="F334" t="str">
            <v>КОМЕРЧ. И АДМ. РАСХОДЫ</v>
          </cell>
        </row>
        <row r="335">
          <cell r="A335">
            <v>6310</v>
          </cell>
          <cell r="F335" t="str">
            <v>Аморт. офис. оборудования</v>
          </cell>
        </row>
        <row r="336">
          <cell r="A336">
            <v>6320</v>
          </cell>
          <cell r="F336" t="str">
            <v>Расчеты офиса</v>
          </cell>
        </row>
        <row r="337">
          <cell r="A337">
            <v>6321</v>
          </cell>
          <cell r="F337" t="str">
            <v>ФОТ офис</v>
          </cell>
        </row>
        <row r="338">
          <cell r="A338">
            <v>6322</v>
          </cell>
          <cell r="F338" t="str">
            <v>Налоги с ФОТ офис</v>
          </cell>
        </row>
        <row r="339">
          <cell r="A339">
            <v>6330</v>
          </cell>
          <cell r="F339" t="str">
            <v>Сбытовые</v>
          </cell>
        </row>
        <row r="340">
          <cell r="A340">
            <v>6331</v>
          </cell>
          <cell r="F340" t="str">
            <v>Реклама</v>
          </cell>
        </row>
        <row r="341">
          <cell r="A341">
            <v>6332</v>
          </cell>
          <cell r="F341" t="str">
            <v>Продвижение товара</v>
          </cell>
        </row>
        <row r="342">
          <cell r="A342">
            <v>6333</v>
          </cell>
          <cell r="F342" t="str">
            <v>Бонусы</v>
          </cell>
        </row>
        <row r="343">
          <cell r="A343">
            <v>6334</v>
          </cell>
          <cell r="F343" t="str">
            <v>Телекоммуникации</v>
          </cell>
        </row>
        <row r="344">
          <cell r="A344">
            <v>6335</v>
          </cell>
          <cell r="F344" t="str">
            <v>Сертификация</v>
          </cell>
        </row>
        <row r="345">
          <cell r="A345">
            <v>6340</v>
          </cell>
          <cell r="F345" t="str">
            <v>Прочие адм и ком. расходы</v>
          </cell>
        </row>
        <row r="346">
          <cell r="A346">
            <v>6341</v>
          </cell>
          <cell r="F346" t="str">
            <v>Аренда офиса</v>
          </cell>
        </row>
        <row r="347">
          <cell r="A347">
            <v>6342</v>
          </cell>
          <cell r="F347" t="str">
            <v>Ремонт офиса</v>
          </cell>
        </row>
        <row r="348">
          <cell r="A348">
            <v>6343</v>
          </cell>
          <cell r="F348" t="str">
            <v>Услуги банка</v>
          </cell>
        </row>
        <row r="349">
          <cell r="A349">
            <v>6344</v>
          </cell>
          <cell r="F349" t="str">
            <v>Проф. Услуги</v>
          </cell>
        </row>
        <row r="350">
          <cell r="A350">
            <v>6345</v>
          </cell>
          <cell r="F350" t="str">
            <v>Налоги</v>
          </cell>
        </row>
        <row r="351">
          <cell r="A351">
            <v>6346</v>
          </cell>
          <cell r="F351" t="str">
            <v>Прочее (адм)</v>
          </cell>
        </row>
        <row r="352">
          <cell r="A352">
            <v>7000</v>
          </cell>
          <cell r="F352" t="str">
            <v>ПРОЧИЕ ДОХОДЫ И РАСХОДЫ</v>
          </cell>
        </row>
        <row r="353">
          <cell r="A353">
            <v>7100</v>
          </cell>
          <cell r="F353" t="str">
            <v>Проценты по кредитам</v>
          </cell>
        </row>
        <row r="354">
          <cell r="A354">
            <v>7200</v>
          </cell>
          <cell r="F354" t="str">
            <v>Выбытие ОС</v>
          </cell>
        </row>
        <row r="355">
          <cell r="A355">
            <v>7300</v>
          </cell>
          <cell r="F355" t="str">
            <v>Курсовые и инфляция</v>
          </cell>
        </row>
        <row r="356">
          <cell r="A356">
            <v>7400</v>
          </cell>
          <cell r="F356" t="str">
            <v>Прочее</v>
          </cell>
        </row>
        <row r="357">
          <cell r="A357">
            <v>7500</v>
          </cell>
          <cell r="F357" t="str">
            <v>Чрезвычайнвя прибыль (убытки)</v>
          </cell>
        </row>
        <row r="358">
          <cell r="A358">
            <v>7600</v>
          </cell>
          <cell r="F358" t="str">
            <v>Налог на прибыль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НБ"/>
      <sheetName val="неприним (pwc)"/>
      <sheetName val="Доход регистр"/>
      <sheetName val="Внер доходы"/>
      <sheetName val="Расходы "/>
      <sheetName val="амортизация"/>
      <sheetName val="97 3кв (pwc)"/>
      <sheetName val="Внер.расх "/>
      <sheetName val="Иванова счета СА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Гр.1-2"/>
      <sheetName val="Гр.2-3"/>
      <sheetName val="Гр.2-4"/>
      <sheetName val="база"/>
      <sheetName val="Дерево каталогов 10.1"/>
      <sheetName val="Для загрузки"/>
      <sheetName val="Лист1"/>
      <sheetName val="свод по группам"/>
      <sheetName val="товар"/>
      <sheetName val="ПланСч"/>
    </sheetNames>
    <sheetDataSet>
      <sheetData sheetId="0"/>
      <sheetData sheetId="1"/>
      <sheetData sheetId="2"/>
      <sheetData sheetId="3"/>
      <sheetData sheetId="4"/>
      <sheetData sheetId="5"/>
      <sheetData sheetId="6" refreshError="1"/>
      <sheetData sheetId="7"/>
      <sheetData sheetId="8"/>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labour cost_07"/>
      <sheetName val="maint_07"/>
      <sheetName val="security_07"/>
      <sheetName val="labour cost_08"/>
      <sheetName val="maint_08"/>
      <sheetName val="security_08"/>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ax rollforward-2002"/>
      <sheetName val="Profits Tax"/>
      <sheetName val="VAT"/>
      <sheetName val="Road users tax"/>
      <sheetName val="VAT reconciliation"/>
      <sheetName val="UST"/>
      <sheetName val="Other taxes"/>
      <sheetName val="Tax Payments"/>
      <sheetName val="Personal income tax"/>
      <sheetName val="Input VAT compliance"/>
      <sheetName val="Tickmarks"/>
      <sheetName val="labour cost_07"/>
      <sheetName val="62-02-I"/>
      <sheetName val="страхов оплата"/>
      <sheetName val="Программа "/>
      <sheetName val="AJEs"/>
      <sheetName val="62_02_I"/>
      <sheetName val="Tax Rollforward  testing5"/>
      <sheetName val="selection"/>
      <sheetName val="Breakdown Dr 10 Cr 60"/>
      <sheetName val="AJE, RJE"/>
      <sheetName val="ЗКЛ"/>
      <sheetName val="Inventory movement"/>
      <sheetName val="breakdown"/>
      <sheetName val="1900"/>
      <sheetName val="PTS_BS"/>
      <sheetName val="PTS_PL"/>
      <sheetName val="DL"/>
      <sheetName val="CIT recon'n"/>
      <sheetName val="Taxes rec for 12m inc 90% envir"/>
      <sheetName val="Справочник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L Recon"/>
      <sheetName val="RAS vs IFRS balances - CY"/>
      <sheetName val="Stat acctng vs tax income"/>
      <sheetName val="DT Note"/>
      <sheetName val="disclosure 2009"/>
      <sheetName val="CPT Postings"/>
      <sheetName val="Tax diff 2008"/>
      <sheetName val="Tax diff 2009"/>
      <sheetName val="Tickmarks"/>
      <sheetName val="PBE_RAS_BS"/>
      <sheetName val="PBE- timing diff 2008"/>
      <sheetName val="PBE- timing diff 2009"/>
      <sheetName val="PBE_FA_TaxValue"/>
      <sheetName val="Permanent Diff."/>
      <sheetName val="Timing Diff."/>
      <sheetName val="VAT"/>
      <sheetName val="Other taxes"/>
      <sheetName val="VAT reconcil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ots note"/>
      <sheetName val="1"/>
      <sheetName val="foot notes"/>
      <sheetName val="PPE Rollfwd"/>
      <sheetName val="Buildings"/>
      <sheetName val="Improvement"/>
      <sheetName val="CB Test"/>
      <sheetName val="Depreciation test"/>
      <sheetName val="IFRS rollforward   "/>
      <sheetName val="Threshold Calc"/>
      <sheetName val="Depreciation errors PBC"/>
      <sheetName val="Tickmarks"/>
      <sheetName val="PBC2"/>
      <sheetName val="RAS vs IFRS balances - CY"/>
      <sheetName val="disclosure 2009"/>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 val="PPE Rollfwd"/>
      <sheetName val="Ter_622"/>
      <sheetName val="Ter_621"/>
      <sheetName val="Venit for cross reff"/>
      <sheetName val="Ter_611"/>
      <sheetName val="Test of FA Installation"/>
      <sheetName val="Additions"/>
      <sheetName val="P&amp;L"/>
      <sheetName val="Provisions"/>
      <sheetName val="B 1"/>
      <sheetName val="Pilot"/>
      <sheetName val="Cash flow 2003 PBC"/>
      <sheetName val="Other taxes"/>
      <sheetName val="VAT reconciliation"/>
      <sheetName val="VAT"/>
      <sheetName val="9m CMA"/>
      <sheetName val="Q4 CMA"/>
      <sheetName val="Contents"/>
      <sheetName val="Rollfwd"/>
      <sheetName val="Trial Balance"/>
      <sheetName val="Additions testing"/>
      <sheetName val="Movement schedule"/>
      <sheetName val="depreciation testing"/>
      <sheetName val="VLOOKUP"/>
      <sheetName val="INPUTMASTER"/>
      <sheetName val="Статьи"/>
      <sheetName val="Adjustment schedule"/>
      <sheetName val="TB-KZT"/>
      <sheetName val="TB USD"/>
      <sheetName val="Hidden"/>
      <sheetName val="- 1 -"/>
      <sheetName val="ADJTB USD &amp; KZT"/>
      <sheetName val="Book Adjustments"/>
      <sheetName val=""/>
    </sheetNames>
    <sheetDataSet>
      <sheetData sheetId="0"/>
      <sheetData sheetId="1">
        <row r="32">
          <cell r="D32">
            <v>285951.21999999997</v>
          </cell>
        </row>
      </sheetData>
      <sheetData sheetId="2"/>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wd"/>
      <sheetName val="Selection"/>
      <sheetName val="Additions"/>
      <sheetName val="Physical Verification"/>
      <sheetName val="Test of FA Installation"/>
      <sheetName val="Disposals"/>
      <sheetName val="Depreciation"/>
      <sheetName val="Tickmarks"/>
      <sheetName val="Rollforward"/>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E&amp;IA Note"/>
      <sheetName val="AJE"/>
      <sheetName val="Roll FY2009"/>
      <sheetName val="Roll leasehold"/>
      <sheetName val="Transfer_selection"/>
      <sheetName val="additions_test"/>
      <sheetName val="CIP_add"/>
      <sheetName val="CIP_add test"/>
      <sheetName val="CIP&amp;FA Disp"/>
      <sheetName val="CIPageing"/>
      <sheetName val="Depreciation"/>
      <sheetName val="Investprojects"/>
      <sheetName val="AdvPaid"/>
      <sheetName val="XREF"/>
      <sheetName val="Tickmarks"/>
      <sheetName val="Revaluation 2009"/>
      <sheetName val="Test of FA Installation"/>
    </sheetNames>
    <sheetDataSet>
      <sheetData sheetId="0"/>
      <sheetData sheetId="1"/>
      <sheetData sheetId="2">
        <row r="84">
          <cell r="I84">
            <v>177381.01142</v>
          </cell>
        </row>
      </sheetData>
      <sheetData sheetId="3"/>
      <sheetData sheetId="4"/>
      <sheetData sheetId="5"/>
      <sheetData sheetId="6"/>
      <sheetData sheetId="7"/>
      <sheetData sheetId="8"/>
      <sheetData sheetId="9"/>
      <sheetData sheetId="10">
        <row r="77">
          <cell r="E77">
            <v>27574179.093979999</v>
          </cell>
        </row>
      </sheetData>
      <sheetData sheetId="11"/>
      <sheetData sheetId="12"/>
      <sheetData sheetId="13"/>
      <sheetData sheetId="14">
        <row r="147">
          <cell r="E147">
            <v>-29129</v>
          </cell>
        </row>
      </sheetData>
      <sheetData sheetId="15"/>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AJE&amp;RJE"/>
      <sheetName val="Review"/>
      <sheetName val="Rollfwd"/>
      <sheetName val="Covenants and securities"/>
      <sheetName val="Interest Expense"/>
      <sheetName val="Interest cap"/>
      <sheetName val="% test"/>
      <sheetName val="XREF"/>
      <sheetName val="Repaym.sched."/>
      <sheetName val="Tickmarks"/>
      <sheetName val="TH"/>
      <sheetName val="Bonds exp"/>
      <sheetName val="Investprojects"/>
      <sheetName val="CIP_add"/>
      <sheetName val="Roll FY2009"/>
      <sheetName val="Transfer_selection"/>
      <sheetName val="AdvPa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s breakdown"/>
      <sheetName val="Analitical test for TP"/>
      <sheetName val="Test for suppliers"/>
      <sheetName val="Tickmarks"/>
      <sheetName val="Threshold"/>
      <sheetName val="PBC purchases"/>
      <sheetName val="Adj"/>
      <sheetName val="AJE&amp;RJE"/>
      <sheetName val="Rollfwd"/>
      <sheetName val="X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расх"/>
      <sheetName val="доходы "/>
      <sheetName val="свод баланса САП"/>
      <sheetName val="баланс САП"/>
      <sheetName val="альт.счета"/>
      <sheetName val="Лист1 (6)"/>
      <sheetName val="2005"/>
      <sheetName val="баланс 2006"/>
      <sheetName val="Лист2"/>
      <sheetName val="Лист1 (3)"/>
      <sheetName val="итог счетов"/>
      <sheetName val="2004"/>
      <sheetName val="баланс (база)"/>
      <sheetName val="статьи"/>
      <sheetName val="ТипСчетаРезультата1"/>
      <sheetName val="Лист4"/>
      <sheetName val="ФП"/>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
      <sheetName val="Accounts breakdown"/>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0670"/>
      <sheetName val="605010"/>
      <sheetName val="045036_605000_CPT"/>
      <sheetName val="77010_600750"/>
      <sheetName val="90019_600280"/>
      <sheetName val="Reval.reserve"/>
      <sheetName val="Summary of AJE"/>
      <sheetName val="AJEs"/>
      <sheetName val="P&amp;L reconciliation"/>
      <sheetName val="BS_recon"/>
      <sheetName val="P&amp;L_IFRS vs RAS"/>
      <sheetName val="RAS vs TAX reconciliation"/>
      <sheetName val="sap download"/>
      <sheetName val="TB_RAS-11"/>
      <sheetName val="TB_RAS-10"/>
      <sheetName val="TB_IFRS-10"/>
      <sheetName val="TB_IFRS-11"/>
      <sheetName val="TB_BVI"/>
      <sheetName val="BVI'10"/>
      <sheetName val="TB_Tax"/>
      <sheetName val="450320-дочки"/>
      <sheetName val="ПБУ-18 300610"/>
      <sheetName val="ПБУ-18 31122010"/>
      <sheetName val="Ф1 Print_"/>
      <sheetName val="Ф2 6мес_2011"/>
      <sheetName val="Ф2 2010"/>
      <sheetName val="Ф2 6мес 2010"/>
      <sheetName val="УФА"/>
      <sheetName val="Тех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 receivables"/>
      <sheetName val="Analytic Test"/>
      <sheetName val="Expected vs Actual"/>
      <sheetName val="PBC-AR"/>
      <sheetName val="correction 16 period "/>
      <sheetName val="Presentation"/>
      <sheetName val="Charts"/>
      <sheetName val="Advances to suppliers"/>
      <sheetName val="Trade receivables"/>
      <sheetName val="Prepayments "/>
      <sheetName val="Other receivables"/>
      <sheetName val="Recoverable VAT"/>
      <sheetName val="Future periods expenses"/>
      <sheetName val="PBC"/>
      <sheetName val="Threshold"/>
      <sheetName val="Tickmarks"/>
      <sheetName val="BS_recon"/>
      <sheetName val="AJEs"/>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refreshError="1"/>
      <sheetData sheetId="14"/>
      <sheetData sheetId="15"/>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AJE"/>
      <sheetName val="Rollfwd, Confirmation"/>
      <sheetName val="Cut-off"/>
      <sheetName val="Netting"/>
      <sheetName val="SCD"/>
      <sheetName val="Unpaid Invoices"/>
      <sheetName val="JET"/>
      <sheetName val="XREF"/>
      <sheetName val="Tickmarks"/>
      <sheetName val="ICO &amp; Rp"/>
      <sheetName val="Audit SS Table"/>
      <sheetName val="PBE"/>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TB OB"/>
      <sheetName val="EJE OB"/>
      <sheetName val="TB CB"/>
      <sheetName val="EJE CB"/>
      <sheetName val="BS"/>
      <sheetName val="P&amp;L"/>
      <sheetName val="CE"/>
      <sheetName val="CF"/>
      <sheetName val="CF Model"/>
      <sheetName val="CF working"/>
      <sheetName val="PPE"/>
      <sheetName val="IAS 29 test"/>
      <sheetName val="XREF"/>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Es"/>
      <sheetName val="P&amp;L reconciliation"/>
      <sheetName val="BS_recon"/>
      <sheetName val="P&amp;L_IFRS vs RAS"/>
      <sheetName val="RAS vs TAX reconciliation"/>
      <sheetName val="TB_RAS"/>
      <sheetName val="TB_IFRS"/>
      <sheetName val="TB_BVI"/>
      <sheetName val="ПБУ-18 31122010"/>
      <sheetName val="Ф2 6мес 2010 print "/>
      <sheetName val="Ф2 2010 print "/>
      <sheetName val="090009"/>
      <sheetName val="77000"/>
      <sheetName val="600280_ОНА "/>
      <sheetName val="600750_ОНО"/>
      <sheetName val="605010_DIT"/>
      <sheetName val="605000_CPT"/>
      <sheetName val="CPT_roll"/>
      <sheetName val="ПБУ-18 300610"/>
      <sheetName val="ПБУ-18 300609_ДО_уточн"/>
      <sheetName val="ПБУ-18 300609_после УТОЧН"/>
      <sheetName val="ПБУ-18 311209"/>
      <sheetName val="RAS Summary"/>
      <sheetName val="PBE_177100"/>
      <sheetName val="%сотрудникам "/>
      <sheetName val="Support"/>
      <sheetName val="Лента-82-112"/>
      <sheetName val="УФА"/>
      <sheetName val="Tickmarks"/>
      <sheetName val="PBE_TB_RAS_30.06.2010"/>
      <sheetName val="PBE_TB_RAS_31.12.09"/>
      <sheetName val="PBE_600710-600730"/>
      <sheetName val="Other receivables"/>
    </sheetNames>
    <sheetDataSet>
      <sheetData sheetId="0"/>
      <sheetData sheetId="1"/>
      <sheetData sheetId="2"/>
      <sheetData sheetId="3"/>
      <sheetData sheetId="4"/>
      <sheetData sheetId="5"/>
      <sheetData sheetId="6"/>
      <sheetData sheetId="7"/>
      <sheetData sheetId="8">
        <row r="4">
          <cell r="M4">
            <v>-3275600870.9000134</v>
          </cell>
        </row>
      </sheetData>
      <sheetData sheetId="9"/>
      <sheetData sheetId="10"/>
      <sheetData sheetId="11"/>
      <sheetData sheetId="12"/>
      <sheetData sheetId="13"/>
      <sheetData sheetId="14"/>
      <sheetData sheetId="15"/>
      <sheetData sheetId="16"/>
      <sheetData sheetId="17"/>
      <sheetData sheetId="18">
        <row r="1">
          <cell r="A1" t="str">
            <v>Расчет отложенного налога за 6мес 2010 ГОД</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lfrwd"/>
      <sheetName val="Put option"/>
      <sheetName val="Preference shares conversion"/>
      <sheetName val="Tickmarks"/>
      <sheetName val="XREF"/>
    </sheetNames>
    <sheetDataSet>
      <sheetData sheetId="0"/>
      <sheetData sheetId="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T AJE_RJE"/>
      <sheetName val=" RAS_IFRS_reconciliation"/>
      <sheetName val="NIE_reconciliation"/>
      <sheetName val="RollFrw"/>
      <sheetName val="Roll %"/>
      <sheetName val="Cr 67.1 Kaizer"/>
      <sheetName val="Cr 67.1 Kaiz Ur"/>
      <sheetName val="payment_test_princ"/>
      <sheetName val="payment_test_int"/>
      <sheetName val="%Test"/>
      <sheetName val="Interest CAP"/>
      <sheetName val="Pledged property"/>
      <sheetName val="adj testing"/>
      <sheetName val="Repayment sched"/>
      <sheetName val="XREF"/>
      <sheetName val="Tickmarks"/>
      <sheetName val="PBC KU prepaids 2007"/>
      <sheetName val="PBC prep"/>
      <sheetName val="PBC KF prepaids 2006"/>
      <sheetName val="PBE -Loans"/>
      <sheetName val="BS_re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Графики прихода (расчет)"/>
      <sheetName val="Графики прихода (итог)"/>
      <sheetName val="Факт EUR in USD"/>
      <sheetName val="ИТОГО  прогноз расчет вариантов"/>
      <sheetName val="Расчет прямых номеров"/>
      <sheetName val="Запчасти (Баров)"/>
      <sheetName val="Частоты"/>
      <sheetName val="Эксплуатация NMT"/>
      <sheetName val="Трафик"/>
      <sheetName val="Трафик IMT"/>
      <sheetName val="Аб. обор-ие"/>
      <sheetName val="Terms"/>
      <sheetName val="Аренда каналов"/>
      <sheetName val="Расх. на персонал"/>
      <sheetName val="Аренда и охрана офиса"/>
      <sheetName val="ремонт и содержание офиса"/>
      <sheetName val="Налоги "/>
      <sheetName val="Обслуживание долга"/>
      <sheetName val="Закупка компьютеров"/>
      <sheetName val="Обслуж. компьютеров и сети"/>
      <sheetName val="Трафик Интернет"/>
      <sheetName val="Прочее"/>
      <sheetName val="Затраты на новые технологии"/>
      <sheetName val="Forecast"/>
      <sheetName val="Actual payments"/>
      <sheetName val="Сумма"/>
      <sheetName val="KEY"/>
      <sheetName val="Данные"/>
      <sheetName val="Справочник МВЗ"/>
      <sheetName val="Справочник ДДС"/>
      <sheetName val="Input_Assumptions"/>
      <sheetName val="CSCCincSKR"/>
      <sheetName val="Proforma"/>
      <sheetName val="TRAFFIC CALC"/>
      <sheetName val="TRAFFIC PARM"/>
      <sheetName val="ECONOMIC DATA"/>
      <sheetName val="ФД"/>
      <sheetName val="Lib"/>
      <sheetName val="трансформация1"/>
      <sheetName val="Прогноз декабрь апрель 2004"/>
      <sheetName val="Control"/>
      <sheetName val="REPORT"/>
      <sheetName val="SENSITIVITY"/>
      <sheetName val="осв ОАО (2)"/>
      <sheetName val="Payroll"/>
      <sheetName val="Data Sheet"/>
      <sheetName val="Сценарии"/>
      <sheetName val="BS"/>
      <sheetName val="Breakdown AR"/>
      <sheetName val="Графики_прихода_(расчет)"/>
      <sheetName val="Графики_прихода_(итог)"/>
      <sheetName val="Факт_EUR_in_USD"/>
      <sheetName val="ИТОГО__прогноз_расчет_вариантов"/>
      <sheetName val="Расчет_прямых_номеров"/>
      <sheetName val="Запчасти_(Баров)"/>
      <sheetName val="Эксплуатация_NMT"/>
      <sheetName val="Трафик_IMT"/>
      <sheetName val="Аб__обор-ие"/>
      <sheetName val="Аренда_каналов"/>
      <sheetName val="Расх__на_персонал"/>
      <sheetName val="Аренда_и_охрана_офиса"/>
      <sheetName val="ремонт_и_содержание_офиса"/>
      <sheetName val="Налоги_"/>
      <sheetName val="Обслуживание_долга"/>
      <sheetName val="Закупка_компьютеров"/>
      <sheetName val="Обслуж__компьютеров_и_сети"/>
      <sheetName val="Трафик_Интернет"/>
      <sheetName val="Затраты_на_новые_технологии"/>
      <sheetName val="Actual_payments"/>
      <sheetName val="Прогноз_декабрь_апрель_2004"/>
      <sheetName val="Tickmarks"/>
      <sheetName val="Settl.Finanacing"/>
      <sheetName val="P&amp;L"/>
      <sheetName val="XLR_NoRangeSheet"/>
      <sheetName val="Баланс hti"/>
      <sheetName val="кфп-с-м2м "/>
      <sheetName val="InpC"/>
      <sheetName val="WIVRA"/>
      <sheetName val="Data_CF"/>
      <sheetName val=" "/>
      <sheetName val="Bendra"/>
      <sheetName val="Assumptions"/>
      <sheetName val="Соответствие статей БДР-ДДС"/>
      <sheetName val="статьи"/>
      <sheetName val="Информация"/>
      <sheetName val="MEX95IB"/>
      <sheetName val="SAS TB 6m2006"/>
      <sheetName val="SAD"/>
      <sheetName val="Справочник статей"/>
      <sheetName val="ДИН2014"/>
      <sheetName val="Adjustment schedule"/>
      <sheetName val="Sub group code &amp; Name"/>
      <sheetName val="indicative ref margin"/>
      <sheetName val="S 60"/>
      <sheetName val="Index"/>
      <sheetName val="BS Act_by month"/>
      <sheetName val="CapEx"/>
      <sheetName val="CF act"/>
      <sheetName val="CF BB"/>
      <sheetName val="HC"/>
      <sheetName val="P&amp;L Act_month"/>
      <sheetName val="P&amp;L BB_month"/>
      <sheetName val="Заказы"/>
      <sheetName val=""/>
      <sheetName val="Прогноз%20декабрь%20апрель%2020"/>
      <sheetName val="Total Revenue"/>
      <sheetName val="ИСХОДНИК"/>
      <sheetName val="Гренобль Ту-204"/>
      <sheetName val="Dropdown list"/>
      <sheetName val="Прайс Лист"/>
      <sheetName val="оглавление"/>
      <sheetName val="Список регионов"/>
      <sheetName val="Выпадающие списки"/>
      <sheetName val="СПРАВОЧНИК"/>
      <sheetName val="Date 2"/>
      <sheetName val="Service"/>
      <sheetName val="indicative_ref_margin"/>
      <sheetName val="TRAFFIC_CALC"/>
      <sheetName val="TRAFFIC_PARM"/>
      <sheetName val="ECONOMIC_DATA"/>
      <sheetName val="осв_ОАО_(2)"/>
      <sheetName val="Data_Sheet"/>
      <sheetName val="Графики_прихода_(расчет)1"/>
      <sheetName val="Графики_прихода_(итог)1"/>
      <sheetName val="Факт_EUR_in_USD1"/>
      <sheetName val="ИТОГО__прогноз_расчет_варианто1"/>
      <sheetName val="Расчет_прямых_номеров1"/>
      <sheetName val="Запчасти_(Баров)1"/>
      <sheetName val="Эксплуатация_NMT1"/>
      <sheetName val="Трафик_IMT1"/>
      <sheetName val="Аб__обор-ие1"/>
      <sheetName val="Аренда_каналов1"/>
      <sheetName val="Расх__на_персонал1"/>
      <sheetName val="Аренда_и_охрана_офиса1"/>
      <sheetName val="ремонт_и_содержание_офиса1"/>
      <sheetName val="Налоги_1"/>
      <sheetName val="Обслуживание_долга1"/>
      <sheetName val="Закупка_компьютеров1"/>
      <sheetName val="Обслуж__компьютеров_и_сети1"/>
      <sheetName val="Трафик_Интернет1"/>
      <sheetName val="Затраты_на_новые_технологии1"/>
      <sheetName val="Actual_payments1"/>
      <sheetName val="indicative_ref_margin1"/>
      <sheetName val="Графики_прихода_(расчет)2"/>
      <sheetName val="Графики_прихода_(итог)2"/>
      <sheetName val="Факт_EUR_in_USD2"/>
      <sheetName val="ИТОГО__прогноз_расчет_варианто2"/>
      <sheetName val="Расчет_прямых_номеров2"/>
      <sheetName val="Запчасти_(Баров)2"/>
      <sheetName val="Эксплуатация_NMT2"/>
      <sheetName val="Трафик_IMT2"/>
      <sheetName val="Аб__обор-ие2"/>
      <sheetName val="Аренда_каналов2"/>
      <sheetName val="Расх__на_персонал2"/>
      <sheetName val="Аренда_и_охрана_офиса2"/>
      <sheetName val="ремонт_и_содержание_офиса2"/>
      <sheetName val="Налоги_2"/>
      <sheetName val="Обслуживание_долга2"/>
      <sheetName val="Закупка_компьютеров2"/>
      <sheetName val="Обслуж__компьютеров_и_сети2"/>
      <sheetName val="Трафик_Интернет2"/>
      <sheetName val="Затраты_на_новые_технологии2"/>
      <sheetName val="Actual_payments2"/>
      <sheetName val="indicative_ref_margin2"/>
      <sheetName val="Графики_прихода_(расчет)3"/>
      <sheetName val="Графики_прихода_(итог)3"/>
      <sheetName val="Факт_EUR_in_USD3"/>
      <sheetName val="ИТОГО__прогноз_расчет_варианто3"/>
      <sheetName val="Расчет_прямых_номеров3"/>
      <sheetName val="Запчасти_(Баров)3"/>
      <sheetName val="Эксплуатация_NMT3"/>
      <sheetName val="Трафик_IMT3"/>
      <sheetName val="Аб__обор-ие3"/>
      <sheetName val="Аренда_каналов3"/>
      <sheetName val="Расх__на_персонал3"/>
      <sheetName val="Аренда_и_охрана_офиса3"/>
      <sheetName val="ремонт_и_содержание_офиса3"/>
      <sheetName val="Налоги_3"/>
      <sheetName val="Обслуживание_долга3"/>
      <sheetName val="Закупка_компьютеров3"/>
      <sheetName val="Обслуж__компьютеров_и_сети3"/>
      <sheetName val="Трафик_Интернет3"/>
      <sheetName val="Затраты_на_новые_технологии3"/>
      <sheetName val="Actual_payments3"/>
      <sheetName val="indicative_ref_margin3"/>
      <sheetName val="Графики_прихода_(расчет)4"/>
      <sheetName val="Графики_прихода_(итог)4"/>
      <sheetName val="Факт_EUR_in_USD4"/>
      <sheetName val="ИТОГО__прогноз_расчет_варианто4"/>
      <sheetName val="Расчет_прямых_номеров4"/>
      <sheetName val="Запчасти_(Баров)4"/>
      <sheetName val="Эксплуатация_NMT4"/>
      <sheetName val="Трафик_IMT4"/>
      <sheetName val="Аб__обор-ие4"/>
      <sheetName val="Аренда_каналов4"/>
      <sheetName val="Расх__на_персонал4"/>
      <sheetName val="Аренда_и_охрана_офиса4"/>
      <sheetName val="ремонт_и_содержание_офиса4"/>
      <sheetName val="Налоги_4"/>
      <sheetName val="Обслуживание_долга4"/>
      <sheetName val="Закупка_компьютеров4"/>
      <sheetName val="Обслуж__компьютеров_и_сети4"/>
      <sheetName val="Трафик_Интернет4"/>
      <sheetName val="Затраты_на_новые_технологии4"/>
      <sheetName val="Actual_payments4"/>
      <sheetName val="indicative_ref_margin4"/>
      <sheetName val="TRAFFIC_CALC1"/>
      <sheetName val="TRAFFIC_PARM1"/>
      <sheetName val="ECONOMIC_DATA1"/>
      <sheetName val="осв_ОАО_(2)1"/>
      <sheetName val="Data_Sheet1"/>
      <sheetName val="Прогноз_декабрь_апрель_20041"/>
      <sheetName val="Settl_Finanacing"/>
      <sheetName val="Баланс_hti"/>
      <sheetName val="кфп-с-м2м_"/>
      <sheetName val="_"/>
      <sheetName val="СВОДНАЯ "/>
      <sheetName val="EBITDA Bridges v Budget"/>
      <sheetName val="Ставка"/>
      <sheetName val="Segmental Analysis"/>
      <sheetName val="CPS &amp; CbC"/>
      <sheetName val="Справочник статей БУ "/>
      <sheetName val="списки"/>
      <sheetName val="АТСи"/>
      <sheetName val="тех.лист"/>
      <sheetName val="РИСКИ 2010"/>
      <sheetName val="РИСКИ2011"/>
      <sheetName val="schsts"/>
      <sheetName val="Year 3"/>
      <sheetName val="ITALIANS"/>
      <sheetName val="i-network capex costs"/>
      <sheetName val="Breakdown_AR"/>
      <sheetName val="Соответствие_статей_БДР-ДДС"/>
      <sheetName val="SAS_TB_6m2006"/>
      <sheetName val="Справочник_статей"/>
      <sheetName val="Прайс_Лист"/>
      <sheetName val="Гренобль_Ту-204"/>
      <sheetName val="Dropdown_list"/>
      <sheetName val="Список_регионов"/>
      <sheetName val="Выпадающие_списки"/>
      <sheetName val="ВГО"/>
      <sheetName val="Направления деятельности"/>
      <sheetName val="лист1"/>
      <sheetName val="Макропараметры"/>
      <sheetName val="Macro&amp;general assump"/>
      <sheetName val="Damodaran Industry Beta 2015"/>
      <sheetName val="Control_ЦБО"/>
      <sheetName val="3.INP-GEN"/>
      <sheetName val="2.INP-Timeline"/>
      <sheetName val="1.INP-Scenario"/>
      <sheetName val="Чернигов"/>
      <sheetName val="Reconciliation"/>
      <sheetName val="usage_assumption"/>
      <sheetName val="Dir"/>
      <sheetName val="macro"/>
      <sheetName val="$Out_For_Database"/>
      <sheetName val="Факт Dink-Inv 2004"/>
      <sheetName val="П"/>
      <sheetName val="Презентация"/>
      <sheetName val="Прочие ДиР"/>
      <sheetName val="К-ДДС"/>
      <sheetName val="PL_Base"/>
      <sheetName val="1C_Base"/>
      <sheetName val="BS ГК МТ"/>
      <sheetName val="PL ГК МТ"/>
      <sheetName val="CF_Base"/>
      <sheetName val="Loans"/>
      <sheetName val="IFRS corr"/>
      <sheetName val="Свод &quot;К&quot;"/>
      <sheetName val="Справочники"/>
      <sheetName val="3. 2013 - перенос на ПМТВ"/>
      <sheetName val="Imputed %"/>
      <sheetName val="Lib BS"/>
      <sheetName val="Список компаний группы"/>
      <sheetName val="Rates"/>
      <sheetName val="фасады общий"/>
      <sheetName val="Счетчик вопросов"/>
      <sheetName val="ЧМЗ Budget"/>
      <sheetName val="Debt"/>
      <sheetName val="саратов (2)"/>
      <sheetName val="Global"/>
      <sheetName val="КУУ"/>
      <sheetName val="Budget presentation back up"/>
      <sheetName val="БДР"/>
      <sheetName val="U-26_Power"/>
      <sheetName val="BS_Act_by_month"/>
      <sheetName val="CF_act"/>
      <sheetName val="CF_BB"/>
      <sheetName val="P&amp;L_Act_month"/>
      <sheetName val="P&amp;L_BB_month"/>
      <sheetName val="S_60"/>
      <sheetName val="ТИТУЛЬНЫЙ"/>
      <sheetName val=" 8230.07+"/>
      <sheetName val="8230.06+"/>
      <sheetName val="хранение 8230.08+"/>
      <sheetName val="+5610.04"/>
      <sheetName val="устр-во опорное"/>
      <sheetName val="Круг 6 листов "/>
      <sheetName val="CurRates"/>
      <sheetName val="Segment_OIBDA"/>
      <sheetName val="Лист"/>
      <sheetName val="COST-TZ"/>
      <sheetName val="Lots1127"/>
      <sheetName val="Adjustment_schedule"/>
      <sheetName val="Total_Revenue"/>
      <sheetName val="Sub_group_code_&amp;_Name"/>
      <sheetName val="тех_лист"/>
      <sheetName val="1997 fin. res."/>
      <sheetName val="exch. rates"/>
      <sheetName val="XREF"/>
      <sheetName val="comps"/>
      <sheetName val="INP"/>
      <sheetName val="natl consult reg."/>
      <sheetName val="cus_HK1033"/>
      <sheetName val="Тех. реализация"/>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6">
          <cell r="B26">
            <v>605</v>
          </cell>
          <cell r="C26" t="str">
            <v>КОМЕТ</v>
          </cell>
          <cell r="G26">
            <v>0</v>
          </cell>
          <cell r="H26">
            <v>0</v>
          </cell>
          <cell r="I26">
            <v>0</v>
          </cell>
          <cell r="J26">
            <v>0</v>
          </cell>
          <cell r="K26">
            <v>0</v>
          </cell>
          <cell r="L26">
            <v>0</v>
          </cell>
          <cell r="M26">
            <v>0</v>
          </cell>
          <cell r="N26">
            <v>0</v>
          </cell>
          <cell r="O26">
            <v>0</v>
          </cell>
          <cell r="P26">
            <v>0</v>
          </cell>
          <cell r="Q26">
            <v>0</v>
          </cell>
          <cell r="R26" t="e">
            <v>#REF!</v>
          </cell>
          <cell r="S26">
            <v>0</v>
          </cell>
          <cell r="T26">
            <v>0</v>
          </cell>
          <cell r="U26">
            <v>0</v>
          </cell>
        </row>
        <row r="27">
          <cell r="B27">
            <v>608</v>
          </cell>
          <cell r="C27" t="str">
            <v>МТУ (Совинтел)</v>
          </cell>
          <cell r="G27">
            <v>0</v>
          </cell>
          <cell r="H27">
            <v>0</v>
          </cell>
          <cell r="I27">
            <v>0</v>
          </cell>
          <cell r="J27">
            <v>0</v>
          </cell>
          <cell r="K27">
            <v>0</v>
          </cell>
          <cell r="L27">
            <v>0</v>
          </cell>
          <cell r="M27">
            <v>0</v>
          </cell>
          <cell r="N27">
            <v>0</v>
          </cell>
          <cell r="O27">
            <v>0</v>
          </cell>
          <cell r="P27">
            <v>0</v>
          </cell>
          <cell r="Q27">
            <v>0</v>
          </cell>
          <cell r="R27" t="e">
            <v>#REF!</v>
          </cell>
          <cell r="S27">
            <v>0</v>
          </cell>
          <cell r="T27">
            <v>0</v>
          </cell>
          <cell r="U27">
            <v>0</v>
          </cell>
        </row>
        <row r="28">
          <cell r="B28">
            <v>611</v>
          </cell>
          <cell r="C28" t="str">
            <v>ТЕЛМОС</v>
          </cell>
          <cell r="G28">
            <v>0</v>
          </cell>
          <cell r="H28">
            <v>0</v>
          </cell>
          <cell r="I28">
            <v>0</v>
          </cell>
          <cell r="J28">
            <v>0</v>
          </cell>
          <cell r="K28">
            <v>0</v>
          </cell>
          <cell r="L28">
            <v>0</v>
          </cell>
          <cell r="M28">
            <v>0</v>
          </cell>
          <cell r="N28">
            <v>0</v>
          </cell>
          <cell r="O28">
            <v>0</v>
          </cell>
          <cell r="P28">
            <v>0</v>
          </cell>
          <cell r="Q28">
            <v>0</v>
          </cell>
          <cell r="R28" t="e">
            <v>#REF!</v>
          </cell>
          <cell r="S28">
            <v>0</v>
          </cell>
          <cell r="T28">
            <v>0</v>
          </cell>
          <cell r="U28">
            <v>0</v>
          </cell>
        </row>
        <row r="29">
          <cell r="B29">
            <v>614</v>
          </cell>
          <cell r="C29" t="str">
            <v>РусСДО</v>
          </cell>
          <cell r="G29">
            <v>0</v>
          </cell>
          <cell r="H29">
            <v>0</v>
          </cell>
          <cell r="I29">
            <v>0</v>
          </cell>
          <cell r="J29">
            <v>0</v>
          </cell>
          <cell r="K29">
            <v>0</v>
          </cell>
          <cell r="L29">
            <v>0</v>
          </cell>
          <cell r="M29">
            <v>0</v>
          </cell>
          <cell r="N29">
            <v>0</v>
          </cell>
          <cell r="O29">
            <v>0</v>
          </cell>
          <cell r="P29">
            <v>0</v>
          </cell>
          <cell r="Q29">
            <v>0</v>
          </cell>
          <cell r="R29" t="e">
            <v>#REF!</v>
          </cell>
          <cell r="S29">
            <v>0</v>
          </cell>
          <cell r="T29">
            <v>0</v>
          </cell>
          <cell r="U29">
            <v>0</v>
          </cell>
        </row>
        <row r="35">
          <cell r="A35">
            <v>10</v>
          </cell>
          <cell r="B35">
            <v>621</v>
          </cell>
          <cell r="C35" t="str">
            <v>МТУ (Совинтел, аб. плата за городские номера)</v>
          </cell>
          <cell r="D35">
            <v>86</v>
          </cell>
          <cell r="E35">
            <v>86</v>
          </cell>
          <cell r="G35">
            <v>48</v>
          </cell>
          <cell r="H35">
            <v>48</v>
          </cell>
          <cell r="I35">
            <v>48</v>
          </cell>
          <cell r="J35">
            <v>48</v>
          </cell>
          <cell r="K35">
            <v>48</v>
          </cell>
          <cell r="L35">
            <v>48</v>
          </cell>
          <cell r="M35">
            <v>48</v>
          </cell>
          <cell r="N35">
            <v>48</v>
          </cell>
          <cell r="O35">
            <v>48</v>
          </cell>
          <cell r="P35">
            <v>48</v>
          </cell>
          <cell r="Q35">
            <v>48</v>
          </cell>
          <cell r="R35" t="e">
            <v>#REF!</v>
          </cell>
          <cell r="S35">
            <v>144</v>
          </cell>
          <cell r="T35">
            <v>57.599999999999994</v>
          </cell>
          <cell r="U35">
            <v>-28.400000000000006</v>
          </cell>
        </row>
        <row r="36">
          <cell r="B36">
            <v>624</v>
          </cell>
        </row>
        <row r="52">
          <cell r="B52">
            <v>641</v>
          </cell>
        </row>
        <row r="56">
          <cell r="B56">
            <v>655</v>
          </cell>
          <cell r="C56" t="str">
            <v>Экcплуатационный взнос  по БС</v>
          </cell>
          <cell r="E56">
            <v>0</v>
          </cell>
          <cell r="G56">
            <v>25</v>
          </cell>
          <cell r="H56">
            <v>25</v>
          </cell>
          <cell r="I56">
            <v>25</v>
          </cell>
          <cell r="J56">
            <v>25</v>
          </cell>
          <cell r="K56">
            <v>25</v>
          </cell>
          <cell r="L56">
            <v>25</v>
          </cell>
          <cell r="M56">
            <v>25</v>
          </cell>
          <cell r="N56">
            <v>25</v>
          </cell>
          <cell r="O56">
            <v>25</v>
          </cell>
          <cell r="P56">
            <v>25</v>
          </cell>
          <cell r="Q56">
            <v>25</v>
          </cell>
          <cell r="R56" t="e">
            <v>#REF!</v>
          </cell>
          <cell r="S56">
            <v>75</v>
          </cell>
          <cell r="T56">
            <v>30</v>
          </cell>
          <cell r="U56">
            <v>30</v>
          </cell>
        </row>
        <row r="57">
          <cell r="B57">
            <v>656</v>
          </cell>
          <cell r="C57" t="str">
            <v>Согласование частот БС</v>
          </cell>
          <cell r="E57">
            <v>0</v>
          </cell>
          <cell r="G57">
            <v>0</v>
          </cell>
          <cell r="H57">
            <v>0</v>
          </cell>
          <cell r="I57">
            <v>0</v>
          </cell>
          <cell r="J57">
            <v>0</v>
          </cell>
          <cell r="K57">
            <v>0</v>
          </cell>
          <cell r="L57">
            <v>0</v>
          </cell>
          <cell r="M57">
            <v>0</v>
          </cell>
          <cell r="N57">
            <v>0</v>
          </cell>
          <cell r="O57">
            <v>0</v>
          </cell>
          <cell r="P57">
            <v>0</v>
          </cell>
          <cell r="Q57">
            <v>0</v>
          </cell>
          <cell r="R57" t="e">
            <v>#REF!</v>
          </cell>
          <cell r="S57">
            <v>0</v>
          </cell>
          <cell r="T57">
            <v>0</v>
          </cell>
          <cell r="U57">
            <v>0</v>
          </cell>
        </row>
        <row r="58">
          <cell r="B58">
            <v>657</v>
          </cell>
          <cell r="C58" t="str">
            <v>Экcплуатационный взнос  по РРЛ</v>
          </cell>
          <cell r="E58">
            <v>0</v>
          </cell>
          <cell r="G58">
            <v>0</v>
          </cell>
          <cell r="H58">
            <v>0</v>
          </cell>
          <cell r="I58">
            <v>0</v>
          </cell>
          <cell r="J58">
            <v>0</v>
          </cell>
          <cell r="K58">
            <v>0</v>
          </cell>
          <cell r="L58">
            <v>0</v>
          </cell>
          <cell r="M58">
            <v>0</v>
          </cell>
          <cell r="N58">
            <v>0</v>
          </cell>
          <cell r="O58">
            <v>0</v>
          </cell>
          <cell r="P58">
            <v>0</v>
          </cell>
          <cell r="Q58">
            <v>0</v>
          </cell>
          <cell r="R58" t="e">
            <v>#REF!</v>
          </cell>
          <cell r="S58">
            <v>0</v>
          </cell>
          <cell r="T58">
            <v>0</v>
          </cell>
          <cell r="U58">
            <v>0</v>
          </cell>
        </row>
        <row r="59">
          <cell r="B59">
            <v>658</v>
          </cell>
          <cell r="C59" t="str">
            <v>Согласование частот РРЛ</v>
          </cell>
          <cell r="E59">
            <v>0</v>
          </cell>
          <cell r="G59">
            <v>0</v>
          </cell>
          <cell r="H59">
            <v>0</v>
          </cell>
          <cell r="I59">
            <v>0</v>
          </cell>
          <cell r="J59">
            <v>0</v>
          </cell>
          <cell r="K59">
            <v>0</v>
          </cell>
          <cell r="L59">
            <v>0</v>
          </cell>
          <cell r="M59">
            <v>0</v>
          </cell>
          <cell r="N59">
            <v>0</v>
          </cell>
          <cell r="O59">
            <v>0</v>
          </cell>
          <cell r="P59">
            <v>0</v>
          </cell>
          <cell r="Q59">
            <v>0</v>
          </cell>
          <cell r="R59" t="e">
            <v>#REF!</v>
          </cell>
          <cell r="S59">
            <v>0</v>
          </cell>
          <cell r="T59">
            <v>0</v>
          </cell>
          <cell r="U59">
            <v>0</v>
          </cell>
        </row>
        <row r="60">
          <cell r="B60">
            <v>659</v>
          </cell>
          <cell r="C60" t="str">
            <v>Экспертиза сети</v>
          </cell>
          <cell r="E60">
            <v>0</v>
          </cell>
          <cell r="G60">
            <v>0</v>
          </cell>
          <cell r="H60">
            <v>0</v>
          </cell>
          <cell r="I60">
            <v>0</v>
          </cell>
          <cell r="J60">
            <v>0</v>
          </cell>
          <cell r="K60">
            <v>0</v>
          </cell>
          <cell r="L60">
            <v>0</v>
          </cell>
          <cell r="M60">
            <v>0</v>
          </cell>
          <cell r="N60">
            <v>0</v>
          </cell>
          <cell r="O60">
            <v>0</v>
          </cell>
          <cell r="P60">
            <v>0</v>
          </cell>
          <cell r="Q60">
            <v>0</v>
          </cell>
          <cell r="R60" t="e">
            <v>#REF!</v>
          </cell>
          <cell r="S60">
            <v>0</v>
          </cell>
          <cell r="T60">
            <v>0</v>
          </cell>
          <cell r="U60">
            <v>0</v>
          </cell>
        </row>
        <row r="93">
          <cell r="B93">
            <v>725</v>
          </cell>
          <cell r="C93" t="str">
            <v>Затраты на подключение новых телефонов</v>
          </cell>
          <cell r="E93">
            <v>0</v>
          </cell>
          <cell r="G93">
            <v>48.602942726727086</v>
          </cell>
          <cell r="H93">
            <v>93.064068026315795</v>
          </cell>
          <cell r="I93">
            <v>158.00013201809213</v>
          </cell>
          <cell r="J93">
            <v>147.96314222405803</v>
          </cell>
          <cell r="K93">
            <v>172.08796734449763</v>
          </cell>
          <cell r="L93">
            <v>38.185071850146208</v>
          </cell>
          <cell r="M93">
            <v>71.900737733604331</v>
          </cell>
          <cell r="N93">
            <v>87.036324519804239</v>
          </cell>
          <cell r="O93">
            <v>100.90920448517112</v>
          </cell>
          <cell r="P93">
            <v>71.673178851704719</v>
          </cell>
          <cell r="Q93">
            <v>72.064628625637269</v>
          </cell>
          <cell r="R93" t="e">
            <v>#REF!</v>
          </cell>
          <cell r="S93">
            <v>299.66714277113499</v>
          </cell>
          <cell r="T93">
            <v>58.323531272072501</v>
          </cell>
          <cell r="U93">
            <v>58.323531272072501</v>
          </cell>
        </row>
        <row r="94">
          <cell r="B94">
            <v>758</v>
          </cell>
          <cell r="C94" t="str">
            <v>Затраты на замену телефонов</v>
          </cell>
          <cell r="E94">
            <v>0</v>
          </cell>
          <cell r="G94">
            <v>197.17336200264683</v>
          </cell>
          <cell r="H94">
            <v>196.57862580238211</v>
          </cell>
          <cell r="I94">
            <v>195.67491465993842</v>
          </cell>
          <cell r="J94">
            <v>138.89888593471073</v>
          </cell>
          <cell r="K94">
            <v>137.95848311390219</v>
          </cell>
          <cell r="L94">
            <v>136.95532856043602</v>
          </cell>
          <cell r="M94">
            <v>135.20334025374535</v>
          </cell>
          <cell r="N94">
            <v>134.11044726050494</v>
          </cell>
          <cell r="O94">
            <v>132.9754130631072</v>
          </cell>
          <cell r="P94">
            <v>131.80355801883999</v>
          </cell>
          <cell r="Q94">
            <v>130.59956404211681</v>
          </cell>
          <cell r="R94" t="e">
            <v>#REF!</v>
          </cell>
          <cell r="S94">
            <v>589.42690246496738</v>
          </cell>
          <cell r="T94">
            <v>236.60803440317619</v>
          </cell>
          <cell r="U94">
            <v>236.60803440317619</v>
          </cell>
        </row>
        <row r="95">
          <cell r="B95" t="str">
            <v>790-1</v>
          </cell>
          <cell r="C95" t="str">
            <v>Релизация аппаратов МСС дилерами</v>
          </cell>
          <cell r="E95">
            <v>0</v>
          </cell>
          <cell r="G95">
            <v>22.277898572368422</v>
          </cell>
          <cell r="H95">
            <v>30.763187067434213</v>
          </cell>
          <cell r="I95">
            <v>47.774437145050832</v>
          </cell>
          <cell r="J95">
            <v>45.584639878812368</v>
          </cell>
          <cell r="K95">
            <v>36.187204750011468</v>
          </cell>
          <cell r="L95">
            <v>19.439414390879939</v>
          </cell>
          <cell r="M95">
            <v>23.23542043204154</v>
          </cell>
          <cell r="N95">
            <v>27.138487089640559</v>
          </cell>
          <cell r="O95">
            <v>30.121023356707397</v>
          </cell>
          <cell r="P95">
            <v>23.268409356865934</v>
          </cell>
          <cell r="Q95">
            <v>23.612749472757724</v>
          </cell>
          <cell r="R95" t="e">
            <v>#REF!</v>
          </cell>
          <cell r="S95">
            <v>100.81552278485347</v>
          </cell>
          <cell r="T95">
            <v>26.733478286842104</v>
          </cell>
          <cell r="U95">
            <v>26.733478286842104</v>
          </cell>
        </row>
        <row r="106">
          <cell r="B106">
            <v>904</v>
          </cell>
          <cell r="C106" t="str">
            <v xml:space="preserve">Реклама (пресса, радио, TV, наружняя) </v>
          </cell>
          <cell r="H106">
            <v>0</v>
          </cell>
          <cell r="I106">
            <v>0</v>
          </cell>
          <cell r="J106">
            <v>0</v>
          </cell>
          <cell r="K106">
            <v>0</v>
          </cell>
          <cell r="L106">
            <v>0</v>
          </cell>
          <cell r="M106">
            <v>0</v>
          </cell>
          <cell r="N106">
            <v>0</v>
          </cell>
          <cell r="O106">
            <v>0</v>
          </cell>
          <cell r="P106">
            <v>0</v>
          </cell>
          <cell r="Q106">
            <v>0</v>
          </cell>
          <cell r="R106" t="e">
            <v>#REF!</v>
          </cell>
          <cell r="T106">
            <v>0</v>
          </cell>
          <cell r="U106">
            <v>0</v>
          </cell>
        </row>
        <row r="107">
          <cell r="B107">
            <v>905</v>
          </cell>
          <cell r="C107" t="str">
            <v>Производство рекламных материалов</v>
          </cell>
          <cell r="H107">
            <v>0</v>
          </cell>
          <cell r="I107">
            <v>0</v>
          </cell>
          <cell r="J107">
            <v>0</v>
          </cell>
          <cell r="K107">
            <v>0</v>
          </cell>
          <cell r="L107">
            <v>0</v>
          </cell>
          <cell r="M107">
            <v>0</v>
          </cell>
          <cell r="N107">
            <v>0</v>
          </cell>
          <cell r="O107">
            <v>0</v>
          </cell>
          <cell r="P107">
            <v>0</v>
          </cell>
          <cell r="Q107">
            <v>0</v>
          </cell>
          <cell r="R107" t="e">
            <v>#REF!</v>
          </cell>
          <cell r="T107">
            <v>0</v>
          </cell>
          <cell r="U107">
            <v>0</v>
          </cell>
        </row>
        <row r="108">
          <cell r="B108">
            <v>906</v>
          </cell>
          <cell r="C108" t="str">
            <v xml:space="preserve">Услуги рекламных агентств </v>
          </cell>
          <cell r="H108">
            <v>0</v>
          </cell>
          <cell r="I108">
            <v>0</v>
          </cell>
          <cell r="J108">
            <v>0</v>
          </cell>
          <cell r="K108">
            <v>0</v>
          </cell>
          <cell r="L108">
            <v>0</v>
          </cell>
          <cell r="M108">
            <v>0</v>
          </cell>
          <cell r="N108">
            <v>0</v>
          </cell>
          <cell r="O108">
            <v>0</v>
          </cell>
          <cell r="P108">
            <v>0</v>
          </cell>
          <cell r="Q108">
            <v>0</v>
          </cell>
          <cell r="R108" t="e">
            <v>#REF!</v>
          </cell>
          <cell r="T108">
            <v>0</v>
          </cell>
          <cell r="U108">
            <v>0</v>
          </cell>
        </row>
        <row r="109">
          <cell r="B109">
            <v>907</v>
          </cell>
          <cell r="C109" t="str">
            <v>Исследования рынка</v>
          </cell>
          <cell r="H109">
            <v>0</v>
          </cell>
          <cell r="I109">
            <v>0</v>
          </cell>
          <cell r="J109">
            <v>0</v>
          </cell>
          <cell r="K109">
            <v>0</v>
          </cell>
          <cell r="L109">
            <v>0</v>
          </cell>
          <cell r="M109">
            <v>0</v>
          </cell>
          <cell r="N109">
            <v>0</v>
          </cell>
          <cell r="O109">
            <v>0</v>
          </cell>
          <cell r="P109">
            <v>0</v>
          </cell>
          <cell r="Q109">
            <v>0</v>
          </cell>
          <cell r="R109" t="e">
            <v>#REF!</v>
          </cell>
          <cell r="T109">
            <v>0</v>
          </cell>
          <cell r="U109">
            <v>0</v>
          </cell>
        </row>
        <row r="110">
          <cell r="B110">
            <v>908</v>
          </cell>
          <cell r="C110" t="str">
            <v>PR / Спонсорская поддежка</v>
          </cell>
          <cell r="H110">
            <v>0</v>
          </cell>
          <cell r="I110">
            <v>0</v>
          </cell>
          <cell r="J110">
            <v>0</v>
          </cell>
          <cell r="K110">
            <v>0</v>
          </cell>
          <cell r="L110">
            <v>0</v>
          </cell>
          <cell r="M110">
            <v>0</v>
          </cell>
          <cell r="N110">
            <v>0</v>
          </cell>
          <cell r="O110">
            <v>0</v>
          </cell>
          <cell r="P110">
            <v>0</v>
          </cell>
          <cell r="Q110">
            <v>0</v>
          </cell>
          <cell r="R110" t="e">
            <v>#REF!</v>
          </cell>
          <cell r="T110">
            <v>0</v>
          </cell>
          <cell r="U110">
            <v>0</v>
          </cell>
        </row>
        <row r="111">
          <cell r="B111">
            <v>909</v>
          </cell>
          <cell r="C111" t="str">
            <v>Выставки</v>
          </cell>
          <cell r="H111">
            <v>0</v>
          </cell>
          <cell r="I111">
            <v>0</v>
          </cell>
          <cell r="J111">
            <v>0</v>
          </cell>
          <cell r="K111">
            <v>0</v>
          </cell>
          <cell r="L111">
            <v>0</v>
          </cell>
          <cell r="M111">
            <v>0</v>
          </cell>
          <cell r="N111">
            <v>0</v>
          </cell>
          <cell r="O111">
            <v>0</v>
          </cell>
          <cell r="P111">
            <v>0</v>
          </cell>
          <cell r="Q111">
            <v>0</v>
          </cell>
          <cell r="R111" t="e">
            <v>#REF!</v>
          </cell>
          <cell r="T111">
            <v>0</v>
          </cell>
          <cell r="U111">
            <v>0</v>
          </cell>
        </row>
        <row r="112">
          <cell r="B112">
            <v>910</v>
          </cell>
          <cell r="C112" t="str">
            <v>Бесплатная телефонная связь</v>
          </cell>
          <cell r="H112">
            <v>0</v>
          </cell>
          <cell r="I112">
            <v>0</v>
          </cell>
          <cell r="J112">
            <v>0</v>
          </cell>
          <cell r="K112">
            <v>0</v>
          </cell>
          <cell r="L112">
            <v>0</v>
          </cell>
          <cell r="M112">
            <v>0</v>
          </cell>
          <cell r="N112">
            <v>0</v>
          </cell>
          <cell r="O112">
            <v>0</v>
          </cell>
          <cell r="P112">
            <v>0</v>
          </cell>
          <cell r="Q112">
            <v>0</v>
          </cell>
          <cell r="R112" t="e">
            <v>#REF!</v>
          </cell>
          <cell r="T112">
            <v>0</v>
          </cell>
          <cell r="U112">
            <v>0</v>
          </cell>
        </row>
        <row r="113">
          <cell r="B113">
            <v>911</v>
          </cell>
          <cell r="C113" t="str">
            <v>Сувенирная продукция</v>
          </cell>
          <cell r="H113">
            <v>0</v>
          </cell>
          <cell r="I113">
            <v>0</v>
          </cell>
          <cell r="J113">
            <v>0</v>
          </cell>
          <cell r="K113">
            <v>0</v>
          </cell>
          <cell r="L113">
            <v>0</v>
          </cell>
          <cell r="M113">
            <v>0</v>
          </cell>
          <cell r="N113">
            <v>0</v>
          </cell>
          <cell r="O113">
            <v>0</v>
          </cell>
          <cell r="P113">
            <v>0</v>
          </cell>
          <cell r="Q113">
            <v>0</v>
          </cell>
          <cell r="R113" t="e">
            <v>#REF!</v>
          </cell>
          <cell r="T113">
            <v>0</v>
          </cell>
          <cell r="U113">
            <v>0</v>
          </cell>
        </row>
        <row r="114">
          <cell r="B114">
            <v>912</v>
          </cell>
          <cell r="C114" t="str">
            <v>Налог на рекламу</v>
          </cell>
          <cell r="H114">
            <v>5.5937279555606452</v>
          </cell>
          <cell r="I114">
            <v>8.3905919333409678</v>
          </cell>
          <cell r="J114">
            <v>11.18745591112129</v>
          </cell>
          <cell r="K114">
            <v>5.5937279555606452</v>
          </cell>
          <cell r="L114">
            <v>4.1952959666704839</v>
          </cell>
          <cell r="M114">
            <v>5.5937279555606452</v>
          </cell>
          <cell r="N114">
            <v>5.5937279555606452</v>
          </cell>
          <cell r="O114">
            <v>8.3905919333409678</v>
          </cell>
          <cell r="P114">
            <v>8.3905919333409678</v>
          </cell>
          <cell r="Q114">
            <v>6.9921599444508074</v>
          </cell>
          <cell r="R114" t="e">
            <v>#REF!</v>
          </cell>
          <cell r="T114">
            <v>0</v>
          </cell>
          <cell r="U114">
            <v>0</v>
          </cell>
        </row>
        <row r="119">
          <cell r="B119">
            <v>920</v>
          </cell>
          <cell r="C119" t="str">
            <v>Расходы на субсидирование продаж</v>
          </cell>
          <cell r="H119">
            <v>39.560563127690102</v>
          </cell>
          <cell r="I119">
            <v>144.43253091045335</v>
          </cell>
          <cell r="J119">
            <v>139.64849809048178</v>
          </cell>
          <cell r="K119">
            <v>37.842840973401245</v>
          </cell>
          <cell r="L119">
            <v>54</v>
          </cell>
          <cell r="M119">
            <v>90.765050167224075</v>
          </cell>
          <cell r="N119">
            <v>165.93684210526314</v>
          </cell>
          <cell r="O119">
            <v>207.82851769131307</v>
          </cell>
          <cell r="P119">
            <v>220.58918918918917</v>
          </cell>
          <cell r="Q119">
            <v>265.5891891891892</v>
          </cell>
          <cell r="R119" t="e">
            <v>#REF!</v>
          </cell>
          <cell r="U119">
            <v>0</v>
          </cell>
        </row>
        <row r="120">
          <cell r="B120">
            <v>929</v>
          </cell>
          <cell r="C120" t="str">
            <v xml:space="preserve">Расходы на субсидирование замен </v>
          </cell>
          <cell r="H120">
            <v>70</v>
          </cell>
          <cell r="I120">
            <v>70</v>
          </cell>
          <cell r="J120">
            <v>50</v>
          </cell>
          <cell r="K120">
            <v>50</v>
          </cell>
          <cell r="L120">
            <v>50</v>
          </cell>
          <cell r="M120">
            <v>50</v>
          </cell>
          <cell r="N120">
            <v>50</v>
          </cell>
          <cell r="O120">
            <v>50</v>
          </cell>
          <cell r="P120">
            <v>50</v>
          </cell>
          <cell r="Q120">
            <v>50</v>
          </cell>
          <cell r="R120" t="e">
            <v>#REF!</v>
          </cell>
          <cell r="U120">
            <v>0</v>
          </cell>
        </row>
        <row r="123">
          <cell r="B123">
            <v>934</v>
          </cell>
          <cell r="C123" t="str">
            <v xml:space="preserve">Комиссионные за новые продажи </v>
          </cell>
          <cell r="G123">
            <v>10.313154875426944</v>
          </cell>
          <cell r="H123">
            <v>14.000186751217987</v>
          </cell>
          <cell r="I123">
            <v>21.532266154619691</v>
          </cell>
          <cell r="J123">
            <v>20.204934679334915</v>
          </cell>
          <cell r="K123">
            <v>15.780496428385662</v>
          </cell>
          <cell r="L123">
            <v>8.3432264160757317</v>
          </cell>
          <cell r="M123">
            <v>9.8180391663921469</v>
          </cell>
          <cell r="N123">
            <v>11.292851916708566</v>
          </cell>
          <cell r="O123">
            <v>12.346289595506004</v>
          </cell>
          <cell r="P123">
            <v>9.3966640948731719</v>
          </cell>
          <cell r="Q123">
            <v>22.880337349397593</v>
          </cell>
          <cell r="R123" t="e">
            <v>#REF!</v>
          </cell>
          <cell r="S123">
            <v>45.845607781264619</v>
          </cell>
          <cell r="T123">
            <v>12.375785850512333</v>
          </cell>
          <cell r="U123">
            <v>12.375785850512333</v>
          </cell>
        </row>
        <row r="124">
          <cell r="B124">
            <v>937</v>
          </cell>
          <cell r="C124" t="str">
            <v>10% от доходов абонентов (компания 99 г.)</v>
          </cell>
          <cell r="G124">
            <v>0</v>
          </cell>
          <cell r="H124">
            <v>0</v>
          </cell>
          <cell r="I124">
            <v>0</v>
          </cell>
          <cell r="J124">
            <v>0</v>
          </cell>
          <cell r="K124">
            <v>0</v>
          </cell>
          <cell r="L124">
            <v>0</v>
          </cell>
          <cell r="M124">
            <v>0</v>
          </cell>
          <cell r="N124">
            <v>0</v>
          </cell>
          <cell r="O124">
            <v>0</v>
          </cell>
          <cell r="P124">
            <v>0</v>
          </cell>
          <cell r="Q124">
            <v>0</v>
          </cell>
          <cell r="R124" t="e">
            <v>#REF!</v>
          </cell>
          <cell r="S124">
            <v>0</v>
          </cell>
          <cell r="T124">
            <v>0</v>
          </cell>
          <cell r="U124">
            <v>0</v>
          </cell>
        </row>
        <row r="189">
          <cell r="B189">
            <v>1114</v>
          </cell>
          <cell r="C189" t="str">
            <v xml:space="preserve">Налог на соц-жил. фонд </v>
          </cell>
          <cell r="E189">
            <v>0</v>
          </cell>
          <cell r="G189">
            <v>0</v>
          </cell>
          <cell r="H189">
            <v>0</v>
          </cell>
          <cell r="I189">
            <v>0</v>
          </cell>
          <cell r="J189">
            <v>0</v>
          </cell>
          <cell r="K189">
            <v>0</v>
          </cell>
          <cell r="L189">
            <v>0</v>
          </cell>
          <cell r="M189">
            <v>0</v>
          </cell>
          <cell r="N189">
            <v>0</v>
          </cell>
          <cell r="O189">
            <v>0</v>
          </cell>
          <cell r="P189">
            <v>0</v>
          </cell>
          <cell r="Q189">
            <v>0</v>
          </cell>
          <cell r="R189" t="e">
            <v>#REF!</v>
          </cell>
          <cell r="S189">
            <v>0</v>
          </cell>
          <cell r="T189">
            <v>0</v>
          </cell>
          <cell r="U189">
            <v>0</v>
          </cell>
        </row>
        <row r="254">
          <cell r="T254">
            <v>0</v>
          </cell>
          <cell r="U254">
            <v>0</v>
          </cell>
        </row>
        <row r="258">
          <cell r="B258">
            <v>618</v>
          </cell>
          <cell r="C258" t="str">
            <v>Subscription Direct Costs</v>
          </cell>
          <cell r="D258">
            <v>24</v>
          </cell>
          <cell r="E258">
            <v>24</v>
          </cell>
          <cell r="U258">
            <v>-24</v>
          </cell>
        </row>
        <row r="259">
          <cell r="B259">
            <v>619</v>
          </cell>
          <cell r="U259">
            <v>0</v>
          </cell>
        </row>
        <row r="260">
          <cell r="B260">
            <v>620</v>
          </cell>
          <cell r="C260" t="str">
            <v xml:space="preserve">Плата ВТК за аренду городских номеров </v>
          </cell>
          <cell r="D260">
            <v>0</v>
          </cell>
          <cell r="E260">
            <v>0</v>
          </cell>
          <cell r="U260">
            <v>0</v>
          </cell>
        </row>
        <row r="261">
          <cell r="B261">
            <v>621</v>
          </cell>
          <cell r="C261" t="str">
            <v>МТУ (Совинтел)</v>
          </cell>
          <cell r="U261">
            <v>0</v>
          </cell>
        </row>
        <row r="262">
          <cell r="B262">
            <v>624</v>
          </cell>
          <cell r="U262">
            <v>0</v>
          </cell>
        </row>
        <row r="263">
          <cell r="B263">
            <v>625</v>
          </cell>
          <cell r="C263" t="str">
            <v>Плата ВТК за аренду цифровых потоков для городских номеров</v>
          </cell>
          <cell r="D263">
            <v>0</v>
          </cell>
          <cell r="E263">
            <v>0</v>
          </cell>
          <cell r="U263">
            <v>0</v>
          </cell>
        </row>
        <row r="264">
          <cell r="B264">
            <v>626</v>
          </cell>
          <cell r="C264" t="str">
            <v>КОМЕТ</v>
          </cell>
          <cell r="U264">
            <v>0</v>
          </cell>
        </row>
        <row r="265">
          <cell r="B265">
            <v>627</v>
          </cell>
          <cell r="C265" t="str">
            <v>РусСДО</v>
          </cell>
          <cell r="U265">
            <v>0</v>
          </cell>
        </row>
        <row r="266">
          <cell r="B266">
            <v>628</v>
          </cell>
          <cell r="U266">
            <v>0</v>
          </cell>
        </row>
        <row r="267">
          <cell r="B267">
            <v>629</v>
          </cell>
          <cell r="C267" t="str">
            <v xml:space="preserve">SIS, Аренда каналов, бланки для счетов </v>
          </cell>
          <cell r="D267">
            <v>24</v>
          </cell>
          <cell r="E267">
            <v>24</v>
          </cell>
          <cell r="U267">
            <v>-24</v>
          </cell>
        </row>
        <row r="270">
          <cell r="A270" t="str">
            <v>7d</v>
          </cell>
          <cell r="B270">
            <v>632</v>
          </cell>
          <cell r="C270" t="str">
            <v>Лицензия SIS</v>
          </cell>
          <cell r="E270">
            <v>0</v>
          </cell>
          <cell r="H270">
            <v>0</v>
          </cell>
          <cell r="I270">
            <v>0</v>
          </cell>
          <cell r="J270">
            <v>0</v>
          </cell>
          <cell r="K270">
            <v>0</v>
          </cell>
          <cell r="L270">
            <v>0</v>
          </cell>
          <cell r="M270">
            <v>0</v>
          </cell>
          <cell r="N270">
            <v>0</v>
          </cell>
          <cell r="O270">
            <v>0</v>
          </cell>
          <cell r="P270">
            <v>0</v>
          </cell>
          <cell r="Q270">
            <v>0</v>
          </cell>
          <cell r="R270" t="e">
            <v>#REF!</v>
          </cell>
          <cell r="U270">
            <v>0</v>
          </cell>
        </row>
        <row r="271">
          <cell r="A271" t="str">
            <v>7d</v>
          </cell>
          <cell r="B271">
            <v>633</v>
          </cell>
          <cell r="C271" t="str">
            <v>Поддержка VAX</v>
          </cell>
          <cell r="T271">
            <v>0</v>
          </cell>
          <cell r="U271">
            <v>0</v>
          </cell>
        </row>
        <row r="273">
          <cell r="B273">
            <v>635</v>
          </cell>
          <cell r="C273" t="str">
            <v xml:space="preserve">Аренда каналов </v>
          </cell>
          <cell r="D273">
            <v>24</v>
          </cell>
          <cell r="E273">
            <v>24</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-24</v>
          </cell>
        </row>
        <row r="274">
          <cell r="B274">
            <v>636</v>
          </cell>
          <cell r="C274" t="str">
            <v>ММТС-5 и ММТС-9</v>
          </cell>
          <cell r="T274">
            <v>0</v>
          </cell>
          <cell r="U274">
            <v>0</v>
          </cell>
        </row>
        <row r="275">
          <cell r="B275">
            <v>636</v>
          </cell>
          <cell r="C275" t="str">
            <v xml:space="preserve">ММТС-5  и ММТС-9 </v>
          </cell>
          <cell r="U275">
            <v>0</v>
          </cell>
        </row>
        <row r="276">
          <cell r="B276">
            <v>637</v>
          </cell>
          <cell r="C276" t="str">
            <v>ММТС-10 (Ростелеком)</v>
          </cell>
          <cell r="U276">
            <v>0</v>
          </cell>
        </row>
        <row r="277">
          <cell r="A277" t="str">
            <v>6d</v>
          </cell>
          <cell r="B277">
            <v>638</v>
          </cell>
          <cell r="C277" t="str">
            <v>Global one, LMT, Telia</v>
          </cell>
          <cell r="D277">
            <v>24</v>
          </cell>
          <cell r="E277">
            <v>24</v>
          </cell>
          <cell r="U277">
            <v>-24</v>
          </cell>
        </row>
        <row r="278">
          <cell r="B278">
            <v>639</v>
          </cell>
          <cell r="C278" t="str">
            <v>Макомнет</v>
          </cell>
          <cell r="U278">
            <v>0</v>
          </cell>
        </row>
        <row r="279">
          <cell r="B279">
            <v>641</v>
          </cell>
          <cell r="U279">
            <v>0</v>
          </cell>
        </row>
        <row r="280">
          <cell r="B280">
            <v>642</v>
          </cell>
          <cell r="C280" t="str">
            <v>Бланки для счетов, полиграфия, клиентские конверты</v>
          </cell>
          <cell r="U280">
            <v>0</v>
          </cell>
        </row>
        <row r="281">
          <cell r="B281">
            <v>647</v>
          </cell>
          <cell r="U281">
            <v>0</v>
          </cell>
        </row>
        <row r="282">
          <cell r="B282">
            <v>648</v>
          </cell>
          <cell r="C282" t="str">
            <v>Выплаты Госсвязьнадзору</v>
          </cell>
          <cell r="U282">
            <v>0</v>
          </cell>
        </row>
        <row r="283">
          <cell r="B283">
            <v>660</v>
          </cell>
          <cell r="U283">
            <v>0</v>
          </cell>
        </row>
        <row r="284">
          <cell r="B284">
            <v>661</v>
          </cell>
          <cell r="C284" t="str">
            <v>Выплаты МТТ (на абонента)</v>
          </cell>
          <cell r="U284">
            <v>0</v>
          </cell>
        </row>
        <row r="285">
          <cell r="B285">
            <v>664</v>
          </cell>
          <cell r="U285">
            <v>0</v>
          </cell>
        </row>
        <row r="286">
          <cell r="B286">
            <v>665</v>
          </cell>
          <cell r="C286" t="str">
            <v>Биллинг роуминга (СМТ) и Таксофоны</v>
          </cell>
          <cell r="U286">
            <v>0</v>
          </cell>
        </row>
        <row r="287">
          <cell r="B287" t="str">
            <v>*</v>
          </cell>
          <cell r="U287">
            <v>0</v>
          </cell>
        </row>
        <row r="288">
          <cell r="B288">
            <v>669</v>
          </cell>
          <cell r="C288" t="str">
            <v xml:space="preserve">Airtime Direct Costs </v>
          </cell>
          <cell r="U288">
            <v>0</v>
          </cell>
        </row>
        <row r="289">
          <cell r="B289">
            <v>671</v>
          </cell>
          <cell r="C289" t="str">
            <v>Плата ВТК</v>
          </cell>
          <cell r="U289">
            <v>0</v>
          </cell>
        </row>
        <row r="290">
          <cell r="B290">
            <v>672</v>
          </cell>
          <cell r="C290" t="str">
            <v>Плата ВТК за звонки абонентов</v>
          </cell>
          <cell r="U290">
            <v>0</v>
          </cell>
        </row>
        <row r="291">
          <cell r="B291">
            <v>673</v>
          </cell>
          <cell r="C291" t="str">
            <v>Плата ВТК за звонки роумеров</v>
          </cell>
          <cell r="U291">
            <v>0</v>
          </cell>
        </row>
        <row r="292">
          <cell r="B292">
            <v>674</v>
          </cell>
          <cell r="U292">
            <v>0</v>
          </cell>
        </row>
        <row r="293">
          <cell r="B293">
            <v>675</v>
          </cell>
          <cell r="C293" t="str">
            <v>Плата ВТК за эфирное время по городским номерам</v>
          </cell>
          <cell r="U293">
            <v>0</v>
          </cell>
        </row>
        <row r="294">
          <cell r="B294">
            <v>676</v>
          </cell>
          <cell r="C294" t="str">
            <v>КОМЕТ</v>
          </cell>
          <cell r="U294">
            <v>0</v>
          </cell>
        </row>
        <row r="295">
          <cell r="B295">
            <v>682</v>
          </cell>
          <cell r="C295" t="str">
            <v>МТУ (Совинтел)</v>
          </cell>
          <cell r="U295">
            <v>0</v>
          </cell>
        </row>
        <row r="296">
          <cell r="B296">
            <v>688</v>
          </cell>
          <cell r="C296" t="str">
            <v>ТЕЛМОС</v>
          </cell>
          <cell r="U296">
            <v>0</v>
          </cell>
        </row>
        <row r="297">
          <cell r="B297">
            <v>694</v>
          </cell>
          <cell r="C297" t="str">
            <v>РусСДО</v>
          </cell>
          <cell r="U297">
            <v>0</v>
          </cell>
        </row>
        <row r="298">
          <cell r="B298">
            <v>700</v>
          </cell>
          <cell r="C298" t="str">
            <v>Реут (СГХП)</v>
          </cell>
          <cell r="U298">
            <v>0</v>
          </cell>
        </row>
        <row r="299">
          <cell r="B299">
            <v>701</v>
          </cell>
          <cell r="U299">
            <v>0</v>
          </cell>
        </row>
        <row r="300">
          <cell r="B300">
            <v>702</v>
          </cell>
          <cell r="C300" t="str">
            <v>Плата ВТК за включенный трафик по городским ном.</v>
          </cell>
          <cell r="U300">
            <v>0</v>
          </cell>
        </row>
        <row r="301">
          <cell r="B301">
            <v>703</v>
          </cell>
          <cell r="C301" t="str">
            <v>ТЕЛМОС</v>
          </cell>
          <cell r="U301">
            <v>0</v>
          </cell>
        </row>
        <row r="302">
          <cell r="B302">
            <v>706</v>
          </cell>
          <cell r="C302" t="str">
            <v>РусСДО</v>
          </cell>
          <cell r="U302">
            <v>0</v>
          </cell>
        </row>
        <row r="303">
          <cell r="B303">
            <v>709</v>
          </cell>
          <cell r="C303" t="str">
            <v>Реут (СГХП)</v>
          </cell>
          <cell r="U303">
            <v>0</v>
          </cell>
        </row>
        <row r="304">
          <cell r="B304">
            <v>710</v>
          </cell>
          <cell r="U304">
            <v>0</v>
          </cell>
        </row>
        <row r="305">
          <cell r="B305">
            <v>711</v>
          </cell>
          <cell r="C305" t="str">
            <v xml:space="preserve">Оплата услуг справочных служб </v>
          </cell>
          <cell r="U305">
            <v>0</v>
          </cell>
        </row>
        <row r="306">
          <cell r="B306">
            <v>714</v>
          </cell>
          <cell r="C306" t="str">
            <v xml:space="preserve">Прочие прямые затраты на эфирное время </v>
          </cell>
          <cell r="U306">
            <v>0</v>
          </cell>
        </row>
        <row r="307">
          <cell r="B307">
            <v>715</v>
          </cell>
          <cell r="C307" t="str">
            <v>Почтовые расходы</v>
          </cell>
          <cell r="U307">
            <v>0</v>
          </cell>
        </row>
        <row r="308">
          <cell r="B308">
            <v>718</v>
          </cell>
          <cell r="C308" t="str">
            <v>Кредитовые корректировки по обслуживанию (закрытие контрактов)</v>
          </cell>
          <cell r="U308">
            <v>0</v>
          </cell>
        </row>
        <row r="309">
          <cell r="B309" t="str">
            <v>*</v>
          </cell>
          <cell r="U309">
            <v>0</v>
          </cell>
        </row>
        <row r="310">
          <cell r="A310" t="str">
            <v>12d</v>
          </cell>
          <cell r="C310" t="str">
            <v>Other personnel costs (в т.ч. командировки)</v>
          </cell>
          <cell r="U310">
            <v>0</v>
          </cell>
        </row>
        <row r="311">
          <cell r="A311" t="str">
            <v>16d</v>
          </cell>
          <cell r="B311">
            <v>1019</v>
          </cell>
          <cell r="C311" t="str">
            <v>Concultancy</v>
          </cell>
          <cell r="U311">
            <v>0</v>
          </cell>
        </row>
        <row r="312">
          <cell r="A312" t="str">
            <v>16d</v>
          </cell>
          <cell r="C312" t="str">
            <v>Other</v>
          </cell>
          <cell r="U312">
            <v>0</v>
          </cell>
        </row>
        <row r="313">
          <cell r="B313" t="str">
            <v>*</v>
          </cell>
          <cell r="U313">
            <v>0</v>
          </cell>
        </row>
        <row r="317">
          <cell r="B317">
            <v>1197</v>
          </cell>
          <cell r="C317" t="str">
            <v>Total Network Equipment</v>
          </cell>
          <cell r="U317">
            <v>0</v>
          </cell>
        </row>
        <row r="318">
          <cell r="B318">
            <v>1205</v>
          </cell>
          <cell r="C318" t="str">
            <v>Maintenance</v>
          </cell>
          <cell r="U318">
            <v>0</v>
          </cell>
        </row>
        <row r="322">
          <cell r="B322">
            <v>1212</v>
          </cell>
          <cell r="U322">
            <v>0</v>
          </cell>
        </row>
        <row r="323">
          <cell r="A323" t="str">
            <v>15d</v>
          </cell>
          <cell r="B323">
            <v>1213</v>
          </cell>
          <cell r="C323" t="str">
            <v>Office Equipment</v>
          </cell>
          <cell r="U323">
            <v>0</v>
          </cell>
        </row>
        <row r="324">
          <cell r="A324" t="str">
            <v>12d</v>
          </cell>
          <cell r="B324">
            <v>1222</v>
          </cell>
          <cell r="C324" t="str">
            <v xml:space="preserve">Vehicles </v>
          </cell>
          <cell r="U324">
            <v>0</v>
          </cell>
        </row>
        <row r="325">
          <cell r="A325" t="str">
            <v>16d</v>
          </cell>
          <cell r="B325">
            <v>1225</v>
          </cell>
          <cell r="C325" t="str">
            <v>Software</v>
          </cell>
          <cell r="U325">
            <v>0</v>
          </cell>
        </row>
        <row r="326">
          <cell r="A326" t="str">
            <v>16d</v>
          </cell>
          <cell r="B326">
            <v>1228</v>
          </cell>
          <cell r="C326" t="str">
            <v xml:space="preserve">Lease &amp; Rent Subscriber Equipment </v>
          </cell>
          <cell r="U326">
            <v>0</v>
          </cell>
        </row>
        <row r="327">
          <cell r="A327" t="str">
            <v>15d</v>
          </cell>
          <cell r="B327">
            <v>1231</v>
          </cell>
          <cell r="C327" t="str">
            <v xml:space="preserve">Office Reconstruction </v>
          </cell>
          <cell r="U327">
            <v>0</v>
          </cell>
        </row>
        <row r="339">
          <cell r="A339" t="str">
            <v>4d</v>
          </cell>
          <cell r="B339">
            <v>1245</v>
          </cell>
          <cell r="C339" t="str">
            <v>New Projects (INTERNET)</v>
          </cell>
          <cell r="H339">
            <v>0</v>
          </cell>
          <cell r="I339">
            <v>0</v>
          </cell>
          <cell r="J339">
            <v>0</v>
          </cell>
          <cell r="K339">
            <v>0</v>
          </cell>
          <cell r="L339">
            <v>0</v>
          </cell>
          <cell r="M339">
            <v>0</v>
          </cell>
          <cell r="N339">
            <v>0</v>
          </cell>
          <cell r="O339">
            <v>0</v>
          </cell>
          <cell r="P339">
            <v>0</v>
          </cell>
          <cell r="Q339">
            <v>0</v>
          </cell>
          <cell r="R339" t="e">
            <v>#REF!</v>
          </cell>
          <cell r="U339">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sheetData sheetId="123"/>
      <sheetData sheetId="124"/>
      <sheetData sheetId="125">
        <row r="26">
          <cell r="C26" t="str">
            <v>Налог на прибыль</v>
          </cell>
        </row>
      </sheetData>
      <sheetData sheetId="126">
        <row r="26">
          <cell r="C26" t="str">
            <v>Налог на прибыль</v>
          </cell>
        </row>
      </sheetData>
      <sheetData sheetId="127">
        <row r="26">
          <cell r="C26" t="str">
            <v>Налог на прибыль</v>
          </cell>
        </row>
      </sheetData>
      <sheetData sheetId="128">
        <row r="26">
          <cell r="C26" t="str">
            <v>Налог на прибыль</v>
          </cell>
        </row>
      </sheetData>
      <sheetData sheetId="129">
        <row r="26">
          <cell r="C26" t="str">
            <v>Налог на прибыль</v>
          </cell>
        </row>
      </sheetData>
      <sheetData sheetId="130">
        <row r="26">
          <cell r="C26" t="str">
            <v>Налог на прибыль</v>
          </cell>
        </row>
      </sheetData>
      <sheetData sheetId="131"/>
      <sheetData sheetId="132"/>
      <sheetData sheetId="133"/>
      <sheetData sheetId="134"/>
      <sheetData sheetId="135"/>
      <sheetData sheetId="136"/>
      <sheetData sheetId="137"/>
      <sheetData sheetId="138"/>
      <sheetData sheetId="139"/>
      <sheetData sheetId="140">
        <row r="26">
          <cell r="C26" t="str">
            <v>Налог на прибыль</v>
          </cell>
        </row>
      </sheetData>
      <sheetData sheetId="141">
        <row r="26">
          <cell r="C26" t="str">
            <v>Налог на прибыль</v>
          </cell>
        </row>
      </sheetData>
      <sheetData sheetId="142">
        <row r="26">
          <cell r="C26" t="str">
            <v>Налог на прибыль</v>
          </cell>
        </row>
      </sheetData>
      <sheetData sheetId="143">
        <row r="26">
          <cell r="C26" t="str">
            <v>Налог на прибыль</v>
          </cell>
        </row>
      </sheetData>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ow r="26">
          <cell r="C26" t="str">
            <v>Налог на прибыль</v>
          </cell>
        </row>
      </sheetData>
      <sheetData sheetId="164">
        <row r="26">
          <cell r="C26" t="str">
            <v>Налог на прибыль</v>
          </cell>
        </row>
      </sheetData>
      <sheetData sheetId="165">
        <row r="26">
          <cell r="C26" t="str">
            <v>Налог на прибыль</v>
          </cell>
        </row>
      </sheetData>
      <sheetData sheetId="166">
        <row r="26">
          <cell r="C26" t="str">
            <v>Налог на прибыль</v>
          </cell>
        </row>
      </sheetData>
      <sheetData sheetId="167">
        <row r="26">
          <cell r="C26" t="str">
            <v>Налог на прибыль</v>
          </cell>
        </row>
      </sheetData>
      <sheetData sheetId="168">
        <row r="26">
          <cell r="C26" t="str">
            <v>Налог на прибыль</v>
          </cell>
        </row>
      </sheetData>
      <sheetData sheetId="169">
        <row r="26">
          <cell r="C26" t="str">
            <v>Налог на прибыль</v>
          </cell>
        </row>
      </sheetData>
      <sheetData sheetId="170">
        <row r="26">
          <cell r="C26" t="str">
            <v>Налог на прибыль</v>
          </cell>
        </row>
      </sheetData>
      <sheetData sheetId="171">
        <row r="26">
          <cell r="C26" t="str">
            <v>Налог на прибыль</v>
          </cell>
        </row>
      </sheetData>
      <sheetData sheetId="172">
        <row r="26">
          <cell r="C26" t="str">
            <v>Налог на прибыль</v>
          </cell>
        </row>
      </sheetData>
      <sheetData sheetId="173">
        <row r="26">
          <cell r="C26" t="str">
            <v>Налог на прибыль</v>
          </cell>
        </row>
      </sheetData>
      <sheetData sheetId="174">
        <row r="26">
          <cell r="C26" t="str">
            <v>Налог на прибыль</v>
          </cell>
        </row>
      </sheetData>
      <sheetData sheetId="175">
        <row r="26">
          <cell r="C26" t="str">
            <v>Налог на прибыль</v>
          </cell>
        </row>
      </sheetData>
      <sheetData sheetId="176">
        <row r="26">
          <cell r="C26" t="str">
            <v>Налог на прибыль</v>
          </cell>
        </row>
      </sheetData>
      <sheetData sheetId="177">
        <row r="26">
          <cell r="C26" t="str">
            <v>Налог на прибыль</v>
          </cell>
        </row>
      </sheetData>
      <sheetData sheetId="178">
        <row r="26">
          <cell r="C26" t="str">
            <v>Налог на прибыль</v>
          </cell>
        </row>
      </sheetData>
      <sheetData sheetId="179">
        <row r="26">
          <cell r="C26" t="str">
            <v>Налог на прибыль</v>
          </cell>
        </row>
      </sheetData>
      <sheetData sheetId="180">
        <row r="26">
          <cell r="C26" t="str">
            <v>Налог на прибыль</v>
          </cell>
        </row>
      </sheetData>
      <sheetData sheetId="181">
        <row r="26">
          <cell r="C26" t="str">
            <v>Налог на прибыль</v>
          </cell>
        </row>
      </sheetData>
      <sheetData sheetId="182">
        <row r="26">
          <cell r="C26" t="str">
            <v>Налог на прибыль</v>
          </cell>
        </row>
      </sheetData>
      <sheetData sheetId="183">
        <row r="26">
          <cell r="C26" t="str">
            <v>Налог на прибыль</v>
          </cell>
        </row>
      </sheetData>
      <sheetData sheetId="184">
        <row r="26">
          <cell r="C26" t="str">
            <v>Налог на прибыль</v>
          </cell>
        </row>
      </sheetData>
      <sheetData sheetId="185">
        <row r="26">
          <cell r="C26" t="str">
            <v>Налог на прибыль</v>
          </cell>
        </row>
      </sheetData>
      <sheetData sheetId="186">
        <row r="26">
          <cell r="C26" t="str">
            <v>Налог на прибыль</v>
          </cell>
        </row>
      </sheetData>
      <sheetData sheetId="187">
        <row r="26">
          <cell r="C26" t="str">
            <v>Налог на прибыль</v>
          </cell>
        </row>
      </sheetData>
      <sheetData sheetId="188">
        <row r="26">
          <cell r="C26" t="str">
            <v>Налог на прибыль</v>
          </cell>
        </row>
      </sheetData>
      <sheetData sheetId="189">
        <row r="26">
          <cell r="C26" t="str">
            <v>Налог на прибыль</v>
          </cell>
        </row>
      </sheetData>
      <sheetData sheetId="190">
        <row r="26">
          <cell r="C26" t="str">
            <v>Налог на прибыль</v>
          </cell>
        </row>
      </sheetData>
      <sheetData sheetId="191">
        <row r="26">
          <cell r="C26" t="str">
            <v>Налог на прибыль</v>
          </cell>
        </row>
      </sheetData>
      <sheetData sheetId="192">
        <row r="26">
          <cell r="C26" t="str">
            <v>Налог на прибыль</v>
          </cell>
        </row>
      </sheetData>
      <sheetData sheetId="193">
        <row r="26">
          <cell r="C26" t="str">
            <v>Налог на прибыль</v>
          </cell>
        </row>
      </sheetData>
      <sheetData sheetId="194">
        <row r="26">
          <cell r="C26" t="str">
            <v>Налог на прибыль</v>
          </cell>
        </row>
      </sheetData>
      <sheetData sheetId="195">
        <row r="26">
          <cell r="C26" t="str">
            <v>Налог на прибыль</v>
          </cell>
        </row>
      </sheetData>
      <sheetData sheetId="196">
        <row r="26">
          <cell r="C26" t="str">
            <v>Налог на прибыль</v>
          </cell>
        </row>
      </sheetData>
      <sheetData sheetId="197">
        <row r="26">
          <cell r="C26" t="str">
            <v>Налог на прибыль</v>
          </cell>
        </row>
      </sheetData>
      <sheetData sheetId="198">
        <row r="26">
          <cell r="C26" t="str">
            <v>Налог на прибыль</v>
          </cell>
        </row>
      </sheetData>
      <sheetData sheetId="199">
        <row r="26">
          <cell r="C26" t="str">
            <v>Налог на прибыль</v>
          </cell>
        </row>
      </sheetData>
      <sheetData sheetId="200">
        <row r="26">
          <cell r="C26" t="str">
            <v>Налог на прибыль</v>
          </cell>
        </row>
      </sheetData>
      <sheetData sheetId="201">
        <row r="26">
          <cell r="C26" t="str">
            <v>Налог на прибыль</v>
          </cell>
        </row>
      </sheetData>
      <sheetData sheetId="202">
        <row r="26">
          <cell r="C26" t="str">
            <v>Налог на прибыль</v>
          </cell>
        </row>
      </sheetData>
      <sheetData sheetId="203">
        <row r="26">
          <cell r="C26" t="str">
            <v>Налог на прибыль</v>
          </cell>
        </row>
      </sheetData>
      <sheetData sheetId="204">
        <row r="26">
          <cell r="C26" t="str">
            <v>Налог на прибыль</v>
          </cell>
        </row>
      </sheetData>
      <sheetData sheetId="205">
        <row r="26">
          <cell r="C26" t="str">
            <v>Налог на прибыль</v>
          </cell>
        </row>
      </sheetData>
      <sheetData sheetId="206">
        <row r="26">
          <cell r="C26" t="str">
            <v>Налог на прибыль</v>
          </cell>
        </row>
      </sheetData>
      <sheetData sheetId="207">
        <row r="26">
          <cell r="C26" t="str">
            <v>Налог на прибыль</v>
          </cell>
        </row>
      </sheetData>
      <sheetData sheetId="208">
        <row r="26">
          <cell r="C26" t="str">
            <v>Налог на прибыль</v>
          </cell>
        </row>
      </sheetData>
      <sheetData sheetId="209">
        <row r="26">
          <cell r="C26" t="str">
            <v>Налог на прибыль</v>
          </cell>
        </row>
      </sheetData>
      <sheetData sheetId="210">
        <row r="26">
          <cell r="C26" t="str">
            <v>Налог на прибыль</v>
          </cell>
        </row>
      </sheetData>
      <sheetData sheetId="211">
        <row r="26">
          <cell r="C26" t="str">
            <v>Налог на прибыль</v>
          </cell>
        </row>
      </sheetData>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ow r="26">
          <cell r="C26" t="str">
            <v>Налог на прибыль</v>
          </cell>
        </row>
      </sheetData>
      <sheetData sheetId="248">
        <row r="26">
          <cell r="C26" t="str">
            <v>Налог на прибыль</v>
          </cell>
        </row>
      </sheetData>
      <sheetData sheetId="249"/>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ow r="26">
          <cell r="C26" t="str">
            <v>Налог на прибыль</v>
          </cell>
        </row>
      </sheetData>
      <sheetData sheetId="259">
        <row r="26">
          <cell r="C26" t="str">
            <v>Налог на прибыль</v>
          </cell>
        </row>
      </sheetData>
      <sheetData sheetId="260">
        <row r="26">
          <cell r="C26" t="str">
            <v>Налог на прибыль</v>
          </cell>
        </row>
      </sheetData>
      <sheetData sheetId="261">
        <row r="26">
          <cell r="C26" t="str">
            <v>Налог на прибыль</v>
          </cell>
        </row>
      </sheetData>
      <sheetData sheetId="262">
        <row r="26">
          <cell r="C26" t="str">
            <v>Налог на прибыль</v>
          </cell>
        </row>
      </sheetData>
      <sheetData sheetId="263">
        <row r="26">
          <cell r="C26" t="str">
            <v>Налог на прибыль</v>
          </cell>
        </row>
      </sheetData>
      <sheetData sheetId="264">
        <row r="26">
          <cell r="C26" t="str">
            <v>Налог на прибыль</v>
          </cell>
        </row>
      </sheetData>
      <sheetData sheetId="265">
        <row r="26">
          <cell r="C26" t="str">
            <v>Налог на прибыль</v>
          </cell>
        </row>
      </sheetData>
      <sheetData sheetId="266">
        <row r="26">
          <cell r="C26" t="str">
            <v>Налог на прибыль</v>
          </cell>
        </row>
      </sheetData>
      <sheetData sheetId="267">
        <row r="26">
          <cell r="C26" t="str">
            <v>Налог на прибыль</v>
          </cell>
        </row>
      </sheetData>
      <sheetData sheetId="268">
        <row r="26">
          <cell r="C26" t="str">
            <v>Налог на прибыль</v>
          </cell>
        </row>
      </sheetData>
      <sheetData sheetId="269">
        <row r="26">
          <cell r="C26" t="str">
            <v>Налог на прибыль</v>
          </cell>
        </row>
      </sheetData>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п нов"/>
      <sheetName val="Лист1"/>
      <sheetName val="декабрь"/>
      <sheetName val="Свод ТК"/>
      <sheetName val="С.ТК"/>
      <sheetName val="тк(2006)"/>
      <sheetName val="Свод адм."/>
      <sheetName val="С.адм (свод)"/>
      <sheetName val="Логистика"/>
      <sheetName val="С.адм"/>
      <sheetName val="Адм (2006)"/>
      <sheetName val="ОП2006"/>
      <sheetName val="Дир."/>
      <sheetName val="XREF"/>
    </sheetNames>
    <sheetDataSet>
      <sheetData sheetId="0"/>
      <sheetData sheetId="1"/>
      <sheetData sheetId="2" refreshError="1"/>
      <sheetData sheetId="3"/>
      <sheetData sheetId="4"/>
      <sheetData sheetId="5"/>
      <sheetData sheetId="6"/>
      <sheetData sheetId="7"/>
      <sheetData sheetId="8"/>
      <sheetData sheetId="9">
        <row r="1">
          <cell r="A1">
            <v>9902</v>
          </cell>
        </row>
      </sheetData>
      <sheetData sheetId="10"/>
      <sheetData sheetId="11"/>
      <sheetData sheetId="12">
        <row r="57">
          <cell r="B57">
            <v>7</v>
          </cell>
          <cell r="C57" t="str">
            <v>Январь</v>
          </cell>
        </row>
        <row r="58">
          <cell r="B58">
            <v>8</v>
          </cell>
          <cell r="C58" t="str">
            <v>Февраль</v>
          </cell>
        </row>
        <row r="59">
          <cell r="B59">
            <v>9</v>
          </cell>
          <cell r="C59" t="str">
            <v>Март</v>
          </cell>
        </row>
        <row r="60">
          <cell r="B60">
            <v>10</v>
          </cell>
          <cell r="C60" t="str">
            <v>Апрель</v>
          </cell>
        </row>
        <row r="61">
          <cell r="B61">
            <v>11</v>
          </cell>
          <cell r="C61" t="str">
            <v>Май</v>
          </cell>
        </row>
        <row r="62">
          <cell r="B62">
            <v>12</v>
          </cell>
          <cell r="C62" t="str">
            <v>Июнь</v>
          </cell>
        </row>
        <row r="63">
          <cell r="B63">
            <v>13</v>
          </cell>
          <cell r="C63" t="str">
            <v>Июль</v>
          </cell>
        </row>
        <row r="64">
          <cell r="B64">
            <v>14</v>
          </cell>
          <cell r="C64" t="str">
            <v>Август</v>
          </cell>
        </row>
        <row r="65">
          <cell r="B65">
            <v>15</v>
          </cell>
          <cell r="C65" t="str">
            <v>Сентябрь</v>
          </cell>
        </row>
        <row r="66">
          <cell r="B66">
            <v>16</v>
          </cell>
          <cell r="C66" t="str">
            <v>Октябрь</v>
          </cell>
        </row>
        <row r="67">
          <cell r="B67">
            <v>17</v>
          </cell>
          <cell r="C67" t="str">
            <v>Ноябрь</v>
          </cell>
        </row>
        <row r="68">
          <cell r="B68">
            <v>18</v>
          </cell>
          <cell r="C68" t="str">
            <v>Декабрь</v>
          </cell>
        </row>
        <row r="69">
          <cell r="B69">
            <v>19</v>
          </cell>
          <cell r="C69" t="str">
            <v>Итого за 2006 год</v>
          </cell>
        </row>
      </sheetData>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sheetName val="Assumptions"/>
      <sheetName val="Summary"/>
      <sheetName val="4.Справочник счетов затрат"/>
      <sheetName val="МВЗ имполнитель"/>
      <sheetName val="5.Справочник МВЗ"/>
      <sheetName val="Справочник фин.позиций"/>
      <sheetName val="статьи"/>
      <sheetName val="Справочно"/>
      <sheetName val="CSCCincSKR"/>
      <sheetName val="ЦФО"/>
      <sheetName val="Справочник БДР"/>
      <sheetName val="Справочник ДДС"/>
      <sheetName val="Лист2"/>
      <sheetName val="Справочник код ИП"/>
      <sheetName val="мэппинг PL_CF"/>
      <sheetName val="цфо_МВЗ"/>
      <sheetName val="CF"/>
      <sheetName val="HC_ppt"/>
      <sheetName val="PFC-PYX1"/>
      <sheetName val="#ССЫЛКА"/>
      <sheetName val="Main"/>
      <sheetName val="17.Налог"/>
      <sheetName val="current_balance"/>
      <sheetName val="Definitions"/>
      <sheetName val="REPORT"/>
      <sheetName val="SENSITIVITY"/>
      <sheetName val="Лист1"/>
      <sheetName val="фа"/>
      <sheetName val="фаOIBDA"/>
      <sheetName val="данные для графика"/>
      <sheetName val="Списки"/>
      <sheetName val="Mapping"/>
      <sheetName val="INPUT EXPENSES"/>
      <sheetName val="база"/>
      <sheetName val="Titles"/>
      <sheetName val="Щукино"/>
      <sheetName val="Справочники"/>
      <sheetName val="организации"/>
      <sheetName val="Dropdown list"/>
      <sheetName val="Шаблоны"/>
      <sheetName val="Удм-3"/>
      <sheetName val="Удм-1"/>
      <sheetName val="Удм-2"/>
      <sheetName val="Ф-2 ЮССС"/>
      <sheetName val="Ф-1 ЮССС"/>
      <sheetName val="Ф.2"/>
      <sheetName val="Актив"/>
      <sheetName val="Бюджет"/>
      <sheetName val="PNL"/>
      <sheetName val="Структура расходов"/>
      <sheetName val="ф.29мес."/>
      <sheetName val="InpC"/>
      <sheetName val="Gen"/>
      <sheetName val="&lt;&lt;&lt;EXHIBITS&gt;&gt;&gt;"/>
      <sheetName val="CREDIT STATS"/>
      <sheetName val="Список"/>
      <sheetName val="Armix"/>
      <sheetName val="Central Market"/>
      <sheetName val="Dinvest"/>
      <sheetName val="Directway"/>
      <sheetName val="Dream"/>
      <sheetName val="ITS"/>
      <sheetName val="Jevosset"/>
      <sheetName val="Opal"/>
      <sheetName val="Ostozhie"/>
      <sheetName val="Otrada Ug"/>
      <sheetName val="ProfitInvest"/>
      <sheetName val="Project Bureau"/>
      <sheetName val="TCM"/>
      <sheetName val="Titan"/>
      <sheetName val="Armix ISR"/>
      <sheetName val="Elorietta"/>
      <sheetName val="Lemoriano"/>
      <sheetName val="Ling"/>
      <sheetName val="Parnita"/>
      <sheetName val="Raftia"/>
      <sheetName val="RGI Commercial"/>
      <sheetName val="RGI Residential"/>
      <sheetName val="Sucreti"/>
      <sheetName val="Toucho"/>
      <sheetName val="Tootie"/>
      <sheetName val="Tsvetnoy DS"/>
      <sheetName val="Yialoka"/>
      <sheetName val="RGI"/>
      <sheetName val="Лимиты"/>
      <sheetName val="Service"/>
      <sheetName val="01"/>
      <sheetName val="RSOILBAL"/>
      <sheetName val="Lib"/>
      <sheetName val="Статьи затрат и ЦФО"/>
      <sheetName val="Расчет VAS (руб.)"/>
      <sheetName val="Справочник"/>
      <sheetName val="БК"/>
      <sheetName val="макропараметры"/>
      <sheetName val="Assum"/>
      <sheetName val="Таблица"/>
      <sheetName val="Настройка"/>
      <sheetName val="Lists"/>
      <sheetName val="реестр_платежей"/>
      <sheetName val="Доходы_revenue + затраты"/>
      <sheetName val="ДДС"/>
      <sheetName val="ДЗО"/>
      <sheetName val="Лист3"/>
      <sheetName val="Нормативы_К"/>
      <sheetName val="Investments"/>
      <sheetName val="Классиф_1С"/>
      <sheetName val="Статьи БДДС"/>
      <sheetName val="Справочник статей"/>
      <sheetName val="Контрагент"/>
      <sheetName val="ДИН2014"/>
      <sheetName val="Лист4"/>
      <sheetName val="Методология"/>
      <sheetName val="Подразделения"/>
      <sheetName val="Графики"/>
      <sheetName val="Коды"/>
      <sheetName val="Контрагенты"/>
      <sheetName val="Статьи ДДС 2017"/>
      <sheetName val="Brif_zdanie"/>
      <sheetName val="List"/>
      <sheetName val="ЦФО_New"/>
      <sheetName val="Спр"/>
      <sheetName val="Tech"/>
      <sheetName val="Source"/>
      <sheetName val="Serv"/>
      <sheetName val="Проекты"/>
      <sheetName val="DIN"/>
      <sheetName val="шаблон"/>
      <sheetName val="Share"/>
      <sheetName val="Квартал"/>
      <sheetName val="Свод"/>
      <sheetName val="DLL"/>
      <sheetName val="Sheet2"/>
      <sheetName val="Feuil2"/>
      <sheetName val="Bridge_2009-2011_Corporate"/>
      <sheetName val="Langues"/>
      <sheetName val="2_1_1_-_Assumptions"/>
      <sheetName val="Retrofit1"/>
      <sheetName val="Blad1"/>
      <sheetName val="Bf3p1"/>
      <sheetName val="DTF_drop down list"/>
      <sheetName val="Sheet1"/>
      <sheetName val="Resumen"/>
      <sheetName val="I_ЗДМ_Процессы_операции"/>
      <sheetName val="Прайс Лист"/>
      <sheetName val="вид"/>
      <sheetName val="Списки_и_цели"/>
      <sheetName val="Описание_полей_и_показателей"/>
      <sheetName val="справочник магазинов"/>
      <sheetName val="ИНДЕКСЫ"/>
      <sheetName val="ИЗ-2016"/>
      <sheetName val="Списки_и_цели_МТС_РФ"/>
      <sheetName val="проект - отдел"/>
      <sheetName val="инфо"/>
      <sheetName val="Лист6"/>
      <sheetName val="help"/>
      <sheetName val="станция_Обьект"/>
      <sheetName val="Справочник ЦФО"/>
      <sheetName val="Факторы"/>
      <sheetName val="Номенклатура"/>
      <sheetName val="Cправочник"/>
      <sheetName val="CAPEX"/>
      <sheetName val="CARDS"/>
      <sheetName val="CONTRIBUTION"/>
      <sheetName val="DELTA"/>
      <sheetName val="FIXED ASSETS"/>
      <sheetName val="SALARIES"/>
      <sheetName val="SETTL - RBL"/>
      <sheetName val="SETTL - USD"/>
      <sheetName val="SPARES - BOOTHS"/>
      <sheetName val="SPARES - PAYPHONES"/>
      <sheetName val="STAFF"/>
      <sheetName val="VAT"/>
      <sheetName val="Сотрудники"/>
      <sheetName val="DIR"/>
      <sheetName val="Codes"/>
      <sheetName val="перечень статей затрат PNL"/>
      <sheetName val="Справочник БКВ"/>
      <sheetName val="ТехСписки"/>
      <sheetName val="Список спец. критериев"/>
      <sheetName val="Код"/>
      <sheetName val="Филии"/>
      <sheetName val="МР"/>
      <sheetName val="Дата"/>
      <sheetName val="АТСи"/>
      <sheetName val="Специфікація"/>
      <sheetName val="ИСХОДНИК"/>
      <sheetName val="Arbitrage"/>
      <sheetName val="Ф_2"/>
      <sheetName val="данные_для_графика"/>
      <sheetName val="Структура_расходов"/>
      <sheetName val="ф_29мес_"/>
      <sheetName val="CREDIT_STATS"/>
      <sheetName val="Свод_нормализаций"/>
      <sheetName val=" _Список"/>
      <sheetName val="допы"/>
      <sheetName val="Список Должностей"/>
      <sheetName val="Список Исполнителей"/>
      <sheetName val="Filters"/>
      <sheetName val="Расчет_VAS_(руб_)"/>
      <sheetName val="17_Налог"/>
      <sheetName val="Статьи_затрат_и_ЦФО"/>
      <sheetName val="Ф-2_ЮССС"/>
      <sheetName val="Ф-1_ЮССС"/>
      <sheetName val="INPUT_EXPENSES"/>
      <sheetName val="Статьи_БДДС"/>
      <sheetName val="Справочник_статей"/>
      <sheetName val="Прайс_Лист"/>
      <sheetName val="Dropdown_list"/>
      <sheetName val="проект_-_отдел"/>
      <sheetName val="ВГО"/>
      <sheetName val="КФ"/>
      <sheetName val="Revenue_comp"/>
      <sheetName val="Таксономия"/>
      <sheetName val="Стать БУ"/>
      <sheetName val="счета  БУ"/>
      <sheetName val="BS PR"/>
      <sheetName val="Справочник статей БУ "/>
      <sheetName val="MPP"/>
      <sheetName val="ГК Элемент (ВГО)"/>
      <sheetName val="Курс валют на___"/>
      <sheetName val="Презентация"/>
      <sheetName val="Прочие ДиР"/>
      <sheetName val="К-ДДС"/>
      <sheetName val="PL_Base"/>
      <sheetName val="1C_Base"/>
      <sheetName val="BS ГК МТ"/>
      <sheetName val="PL ГК МТ"/>
      <sheetName val="CF_Base"/>
      <sheetName val="Loans"/>
      <sheetName val="IFRS corr"/>
      <sheetName val="Свод &quot;К&quot;"/>
      <sheetName val="Справочник-new_2"/>
      <sheetName val="Список_действ_клиент_договор"/>
      <sheetName val="РПУ"/>
      <sheetName val="Категории"/>
      <sheetName val="Производственная функция"/>
      <sheetName val="Dashboard"/>
      <sheetName val="Контрагент_1"/>
      <sheetName val="Qtrly CF"/>
      <sheetName val="MAYO98"/>
      <sheetName val="Qtrly_CF"/>
      <sheetName val="Tenancy"/>
      <sheetName val="Control"/>
      <sheetName val="Log"/>
      <sheetName val="RR"/>
      <sheetName val="LViewer"/>
      <sheetName val="Input--&gt;"/>
      <sheetName val="Calculations"/>
      <sheetName val="Overview"/>
      <sheetName val="GENEX.OPEX"/>
      <sheetName val="Capex_no longer use"/>
      <sheetName val="CAPEX BP file"/>
      <sheetName val="NRI Impact"/>
      <sheetName val="Actuals"/>
      <sheetName val="Output--&gt;"/>
      <sheetName val="CF BX"/>
      <sheetName val="Tax"/>
      <sheetName val="CF 12M"/>
      <sheetName val="S&amp;U"/>
      <sheetName val="CF IP &amp; Sens"/>
      <sheetName val="ERV Check"/>
      <sheetName val="Системный"/>
      <sheetName val="Программа "/>
      <sheetName val="5630.02+"/>
      <sheetName val="adj_10_1Q"/>
      <sheetName val="adj_2010"/>
      <sheetName val="adj_09"/>
      <sheetName val="ОСВ'10"/>
      <sheetName val="311210"/>
      <sheetName val="310310"/>
      <sheetName val="p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 val="Лист3"/>
      <sheetName val="С.адм"/>
      <sheetName val="Дир."/>
      <sheetName val="декабрь"/>
    </sheetNames>
    <sheetDataSet>
      <sheetData sheetId="0"/>
      <sheetData sheetId="1">
        <row r="2">
          <cell r="A2" t="str">
            <v>SAP #</v>
          </cell>
          <cell r="B2" t="str">
            <v>Location</v>
          </cell>
          <cell r="C2" t="str">
            <v>Movement Cr</v>
          </cell>
          <cell r="D2" t="str">
            <v>Difference</v>
          </cell>
        </row>
        <row r="3">
          <cell r="A3">
            <v>100806</v>
          </cell>
          <cell r="B3" t="str">
            <v>ООО "Оптима-Петербург"</v>
          </cell>
          <cell r="C3">
            <v>275457883.55000001</v>
          </cell>
          <cell r="D3">
            <v>120731766.34999996</v>
          </cell>
        </row>
        <row r="4">
          <cell r="A4">
            <v>101127</v>
          </cell>
          <cell r="B4" t="str">
            <v>ООО "КТФ"</v>
          </cell>
          <cell r="C4">
            <v>187449048.28999999</v>
          </cell>
          <cell r="D4">
            <v>91603893.469999999</v>
          </cell>
        </row>
        <row r="5">
          <cell r="A5">
            <v>100484</v>
          </cell>
          <cell r="B5" t="str">
            <v>ЗАО Внешнеторговая фирма "Фудлайн"</v>
          </cell>
          <cell r="C5">
            <v>181351759.81999999</v>
          </cell>
          <cell r="D5">
            <v>45489146.170000017</v>
          </cell>
        </row>
        <row r="6">
          <cell r="A6">
            <v>100007</v>
          </cell>
          <cell r="B6" t="str">
            <v>ЗАО "Союз Квадро"</v>
          </cell>
          <cell r="C6">
            <v>130895195.91</v>
          </cell>
          <cell r="D6">
            <v>79745385.310000002</v>
          </cell>
        </row>
        <row r="7">
          <cell r="A7">
            <v>101109</v>
          </cell>
          <cell r="B7" t="str">
            <v>ЗАО " Игристые вина "</v>
          </cell>
          <cell r="C7">
            <v>123145285.33</v>
          </cell>
          <cell r="D7">
            <v>62211581.339999989</v>
          </cell>
        </row>
        <row r="8">
          <cell r="A8">
            <v>100410</v>
          </cell>
          <cell r="B8" t="str">
            <v>ООО "Марс"</v>
          </cell>
          <cell r="C8">
            <v>116636519.58</v>
          </cell>
          <cell r="D8">
            <v>66172214.510000005</v>
          </cell>
        </row>
        <row r="9">
          <cell r="A9">
            <v>101037</v>
          </cell>
          <cell r="B9" t="str">
            <v>ООО "Технопоиск"</v>
          </cell>
          <cell r="C9">
            <v>112644291.26000001</v>
          </cell>
          <cell r="D9">
            <v>66962323.079999998</v>
          </cell>
        </row>
        <row r="10">
          <cell r="A10">
            <v>100982</v>
          </cell>
          <cell r="B10" t="str">
            <v>ЗАО "Митлэнд Лоджистикс энд Дистриб</v>
          </cell>
          <cell r="C10">
            <v>110841026.67</v>
          </cell>
          <cell r="D10">
            <v>60278433.839999989</v>
          </cell>
        </row>
        <row r="11">
          <cell r="A11">
            <v>100161</v>
          </cell>
          <cell r="B11" t="str">
            <v>ООО "Бином"</v>
          </cell>
          <cell r="C11">
            <v>108472582.86</v>
          </cell>
          <cell r="D11">
            <v>42014222.61999999</v>
          </cell>
        </row>
        <row r="12">
          <cell r="A12">
            <v>100200</v>
          </cell>
          <cell r="B12" t="str">
            <v>ЗАО "Птицефабрика "СЕВЕРНАЯ"</v>
          </cell>
          <cell r="C12">
            <v>101523427.81999999</v>
          </cell>
          <cell r="D12">
            <v>45280662.040000021</v>
          </cell>
        </row>
        <row r="13">
          <cell r="A13">
            <v>100495</v>
          </cell>
          <cell r="B13" t="str">
            <v>ОАО "Рыбообрабатывающий комбинат №</v>
          </cell>
          <cell r="C13">
            <v>101447421.95999999</v>
          </cell>
          <cell r="D13">
            <v>27054348.13000001</v>
          </cell>
        </row>
        <row r="14">
          <cell r="A14">
            <v>101038</v>
          </cell>
          <cell r="B14" t="str">
            <v>ООО "МираТорг СПб"</v>
          </cell>
          <cell r="C14">
            <v>99902238.810000002</v>
          </cell>
          <cell r="D14">
            <v>23607290.439999998</v>
          </cell>
        </row>
        <row r="15">
          <cell r="A15">
            <v>100844</v>
          </cell>
          <cell r="B15" t="str">
            <v>ООО "Управляющая компания ФОРТ"</v>
          </cell>
          <cell r="C15">
            <v>99534574.75</v>
          </cell>
          <cell r="D15">
            <v>22410430.230000004</v>
          </cell>
        </row>
        <row r="16">
          <cell r="A16">
            <v>101010</v>
          </cell>
          <cell r="B16" t="str">
            <v>ООО "ЭЛ ДЖИ ПИ"</v>
          </cell>
          <cell r="C16">
            <v>99322170.170000002</v>
          </cell>
          <cell r="D16">
            <v>19724670.599999994</v>
          </cell>
        </row>
        <row r="17">
          <cell r="A17">
            <v>100681</v>
          </cell>
          <cell r="B17" t="str">
            <v>ООО "Юнилевер СНГ"</v>
          </cell>
          <cell r="C17">
            <v>98849141.739999995</v>
          </cell>
          <cell r="D17">
            <v>20098313.590000004</v>
          </cell>
        </row>
        <row r="18">
          <cell r="A18">
            <v>101222</v>
          </cell>
          <cell r="B18" t="str">
            <v>ООО "СНС Нева"</v>
          </cell>
          <cell r="C18">
            <v>95160015</v>
          </cell>
          <cell r="D18">
            <v>21962404.329999998</v>
          </cell>
        </row>
        <row r="19">
          <cell r="A19">
            <v>100405</v>
          </cell>
          <cell r="B19" t="str">
            <v>ООО "Крафт Фудс Рус"</v>
          </cell>
          <cell r="C19">
            <v>92336847.140000001</v>
          </cell>
          <cell r="D19">
            <v>22478948.879999995</v>
          </cell>
        </row>
        <row r="20">
          <cell r="A20">
            <v>100642</v>
          </cell>
          <cell r="B20" t="str">
            <v>ОАО "Молочный комбинат</v>
          </cell>
          <cell r="C20">
            <v>86079157.319999993</v>
          </cell>
          <cell r="D20">
            <v>26102964.950000003</v>
          </cell>
        </row>
        <row r="21">
          <cell r="A21">
            <v>100641</v>
          </cell>
          <cell r="B21" t="str">
            <v>ООО "Портер"</v>
          </cell>
          <cell r="C21">
            <v>81454563.230000004</v>
          </cell>
          <cell r="D21">
            <v>26353533.629999995</v>
          </cell>
        </row>
        <row r="22">
          <cell r="A22">
            <v>100845</v>
          </cell>
          <cell r="B22" t="str">
            <v>ООО "ЕВРОХИМ-СПб-ТРЕЙДИНГ"</v>
          </cell>
          <cell r="C22">
            <v>79538782.530000001</v>
          </cell>
          <cell r="D22">
            <v>28228508.140000001</v>
          </cell>
        </row>
        <row r="23">
          <cell r="B23" t="str">
            <v>Total</v>
          </cell>
          <cell r="C23">
            <v>2382041933.7400007</v>
          </cell>
          <cell r="D23">
            <v>918511041.6500001</v>
          </cell>
        </row>
      </sheetData>
      <sheetData sheetId="2"/>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Баланс (итого)"/>
      <sheetName val="PL"/>
      <sheetName val="capit.mov."/>
      <sheetName val="корр."/>
      <sheetName val="оборотка"/>
      <sheetName val="d"/>
      <sheetName val="balans SAP (rur)"/>
      <sheetName val="balance SAP (usd)"/>
      <sheetName val="кредиты"/>
      <sheetName val="товары"/>
      <sheetName val="кр.услуги"/>
      <sheetName val="кр.тов"/>
      <sheetName val="проч.кр."/>
      <sheetName val="крОС"/>
      <sheetName val="список кред"/>
      <sheetName val="Лист2"/>
    </sheetNames>
    <sheetDataSet>
      <sheetData sheetId="0"/>
      <sheetData sheetId="1" refreshError="1"/>
      <sheetData sheetId="2" refreshError="1"/>
      <sheetData sheetId="3"/>
      <sheetData sheetId="4" refreshError="1"/>
      <sheetData sheetId="5" refreshError="1"/>
      <sheetData sheetId="6" refreshError="1">
        <row r="2">
          <cell r="A2" t="str">
            <v>100000Актив</v>
          </cell>
          <cell r="B2" t="str">
            <v>100000</v>
          </cell>
          <cell r="C2" t="str">
            <v>Актив</v>
          </cell>
          <cell r="D2">
            <v>0</v>
          </cell>
          <cell r="E2">
            <v>0</v>
          </cell>
          <cell r="F2">
            <v>0</v>
          </cell>
        </row>
        <row r="3">
          <cell r="A3" t="str">
            <v>100000---------------------------------------------</v>
          </cell>
          <cell r="B3" t="str">
            <v>100000</v>
          </cell>
          <cell r="C3" t="str">
            <v>---------------------------------------------</v>
          </cell>
          <cell r="D3">
            <v>0</v>
          </cell>
          <cell r="E3">
            <v>0</v>
          </cell>
          <cell r="F3">
            <v>0</v>
          </cell>
        </row>
        <row r="4">
          <cell r="A4" t="str">
            <v>101000Текущие активы</v>
          </cell>
          <cell r="B4" t="str">
            <v>101000</v>
          </cell>
          <cell r="C4" t="str">
            <v>Текущие активы</v>
          </cell>
          <cell r="D4">
            <v>0</v>
          </cell>
          <cell r="E4">
            <v>0</v>
          </cell>
          <cell r="F4">
            <v>0</v>
          </cell>
        </row>
        <row r="5">
          <cell r="A5" t="str">
            <v>101000---------------------------------------------</v>
          </cell>
          <cell r="B5" t="str">
            <v>101000</v>
          </cell>
          <cell r="C5" t="str">
            <v>---------------------------------------------</v>
          </cell>
          <cell r="D5">
            <v>0</v>
          </cell>
          <cell r="E5">
            <v>0</v>
          </cell>
          <cell r="F5">
            <v>0</v>
          </cell>
        </row>
        <row r="6">
          <cell r="A6" t="str">
            <v>101100Денежные средства</v>
          </cell>
          <cell r="B6" t="str">
            <v>101100</v>
          </cell>
          <cell r="C6" t="str">
            <v>Денежные средства</v>
          </cell>
          <cell r="D6">
            <v>0</v>
          </cell>
          <cell r="E6">
            <v>0</v>
          </cell>
          <cell r="F6">
            <v>0</v>
          </cell>
        </row>
        <row r="7">
          <cell r="A7" t="str">
            <v>101100100100 Касса магазина N1 - транзит.счет(гл.касса-касс.т.)</v>
          </cell>
          <cell r="B7" t="str">
            <v>101100</v>
          </cell>
          <cell r="C7" t="str">
            <v>100100 Касса магазина N1 - транзит.счет(гл.касса-касс.т.)</v>
          </cell>
          <cell r="D7">
            <v>0</v>
          </cell>
          <cell r="E7">
            <v>698290.5</v>
          </cell>
          <cell r="F7">
            <v>-698290.5</v>
          </cell>
        </row>
        <row r="8">
          <cell r="A8" t="str">
            <v>101100100110 Касса магазина N1 в RUB</v>
          </cell>
          <cell r="B8" t="str">
            <v>101100</v>
          </cell>
          <cell r="C8" t="str">
            <v>100110 Касса магазина N1 в RUB</v>
          </cell>
          <cell r="D8">
            <v>615700.35</v>
          </cell>
          <cell r="E8">
            <v>1068571.55</v>
          </cell>
          <cell r="F8">
            <v>-452871.2</v>
          </cell>
        </row>
        <row r="9">
          <cell r="A9" t="str">
            <v>101100100111 Касса магазина Лента-1 (руб.)</v>
          </cell>
          <cell r="B9" t="str">
            <v>101100</v>
          </cell>
          <cell r="C9" t="str">
            <v>100111 Касса магазина Лента-1 (руб.)</v>
          </cell>
          <cell r="D9">
            <v>687642.32</v>
          </cell>
          <cell r="E9">
            <v>428066.5</v>
          </cell>
          <cell r="F9">
            <v>259575.82</v>
          </cell>
        </row>
        <row r="10">
          <cell r="A10" t="str">
            <v>101100100200 Касса магазина N2 - транзит.счет(гл.касса-касс.т.)</v>
          </cell>
          <cell r="B10" t="str">
            <v>101100</v>
          </cell>
          <cell r="C10" t="str">
            <v>100200 Касса магазина N2 - транзит.счет(гл.касса-касс.т.)</v>
          </cell>
          <cell r="D10">
            <v>0</v>
          </cell>
          <cell r="E10">
            <v>1021943.26</v>
          </cell>
          <cell r="F10">
            <v>-1021943.26</v>
          </cell>
        </row>
        <row r="11">
          <cell r="A11" t="str">
            <v>101100100210 Касса магазина N2 в RUB</v>
          </cell>
          <cell r="B11" t="str">
            <v>101100</v>
          </cell>
          <cell r="C11" t="str">
            <v>100210 Касса магазина N2 в RUB</v>
          </cell>
          <cell r="D11">
            <v>193985.47</v>
          </cell>
          <cell r="E11">
            <v>1023414.95</v>
          </cell>
          <cell r="F11">
            <v>-829429.48</v>
          </cell>
        </row>
        <row r="12">
          <cell r="A12" t="str">
            <v>101100100211 Касса магазина Лента-2 (руб.)</v>
          </cell>
          <cell r="B12" t="str">
            <v>101100</v>
          </cell>
          <cell r="C12" t="str">
            <v>100211 Касса магазина Лента-2 (руб.)</v>
          </cell>
          <cell r="D12">
            <v>1563953.41</v>
          </cell>
          <cell r="E12">
            <v>1046884.81</v>
          </cell>
          <cell r="F12">
            <v>517068.6</v>
          </cell>
        </row>
        <row r="13">
          <cell r="A13" t="str">
            <v>101100100299 Транзитный счет для отчетов касс (снятие) Лента-2</v>
          </cell>
          <cell r="B13" t="str">
            <v>101100</v>
          </cell>
          <cell r="C13" t="str">
            <v>100299 Транзитный счет для отчетов касс (снятие) Лента-2</v>
          </cell>
          <cell r="D13">
            <v>0</v>
          </cell>
          <cell r="E13">
            <v>0</v>
          </cell>
          <cell r="F13">
            <v>0</v>
          </cell>
        </row>
        <row r="14">
          <cell r="A14" t="str">
            <v>101100100300 Касса магазина N3 - транзит.счет(гл.касса-касс.т.)</v>
          </cell>
          <cell r="B14" t="str">
            <v>101100</v>
          </cell>
          <cell r="C14" t="str">
            <v>100300 Касса магазина N3 - транзит.счет(гл.касса-касс.т.)</v>
          </cell>
          <cell r="D14">
            <v>0</v>
          </cell>
          <cell r="E14">
            <v>1666891.02</v>
          </cell>
          <cell r="F14">
            <v>-1666891.02</v>
          </cell>
        </row>
        <row r="15">
          <cell r="A15" t="str">
            <v>101100100310 Касса магазина N3 в RUB</v>
          </cell>
          <cell r="B15" t="str">
            <v>101100</v>
          </cell>
          <cell r="C15" t="str">
            <v>100310 Касса магазина N3 в RUB</v>
          </cell>
          <cell r="D15">
            <v>1167274.94</v>
          </cell>
          <cell r="E15">
            <v>1458003.36</v>
          </cell>
          <cell r="F15">
            <v>-290728.42</v>
          </cell>
        </row>
        <row r="16">
          <cell r="A16" t="str">
            <v>101100100311 Касса магазина Лента-3 (руб.)</v>
          </cell>
          <cell r="B16" t="str">
            <v>101100</v>
          </cell>
          <cell r="C16" t="str">
            <v>100311 Касса магазина Лента-3 (руб.)</v>
          </cell>
          <cell r="D16">
            <v>1375198.69</v>
          </cell>
          <cell r="E16">
            <v>2328218.33</v>
          </cell>
          <cell r="F16">
            <v>-953019.64</v>
          </cell>
        </row>
        <row r="17">
          <cell r="A17" t="str">
            <v>101100100399 Транзитный счет для отчетов касс (снятие) Лента-3</v>
          </cell>
          <cell r="B17" t="str">
            <v>101100</v>
          </cell>
          <cell r="C17" t="str">
            <v>100399 Транзитный счет для отчетов касс (снятие) Лента-3</v>
          </cell>
          <cell r="D17">
            <v>0</v>
          </cell>
          <cell r="E17">
            <v>0</v>
          </cell>
          <cell r="F17">
            <v>0</v>
          </cell>
        </row>
        <row r="18">
          <cell r="A18" t="str">
            <v>101100100400 Касса магазина N4 - транзит.счет(гл.касса-касс.т.)</v>
          </cell>
          <cell r="B18" t="str">
            <v>101100</v>
          </cell>
          <cell r="C18" t="str">
            <v>100400 Касса магазина N4 - транзит.счет(гл.касса-касс.т.)</v>
          </cell>
          <cell r="D18">
            <v>0</v>
          </cell>
          <cell r="E18">
            <v>1619221.2</v>
          </cell>
          <cell r="F18">
            <v>-1619221.2</v>
          </cell>
        </row>
        <row r="19">
          <cell r="A19" t="str">
            <v>101100100410 Касса магазина N4 в RUB</v>
          </cell>
          <cell r="B19" t="str">
            <v>101100</v>
          </cell>
          <cell r="C19" t="str">
            <v>100410 Касса магазина N4 в RUB</v>
          </cell>
          <cell r="D19">
            <v>1266841.6000000001</v>
          </cell>
          <cell r="E19">
            <v>6333268.8799999999</v>
          </cell>
          <cell r="F19">
            <v>-5066427.28</v>
          </cell>
        </row>
        <row r="20">
          <cell r="A20" t="str">
            <v>101100100411 Касса магазина Лента-4 (руб.)</v>
          </cell>
          <cell r="B20" t="str">
            <v>101100</v>
          </cell>
          <cell r="C20" t="str">
            <v>100411 Касса магазина Лента-4 (руб.)</v>
          </cell>
          <cell r="D20">
            <v>4038964.97</v>
          </cell>
          <cell r="E20">
            <v>1728286.5</v>
          </cell>
          <cell r="F20">
            <v>2310678.4700000002</v>
          </cell>
        </row>
        <row r="21">
          <cell r="A21" t="str">
            <v>101100100499 Транзитный счет для отчетов касс (снятие) Лента-4</v>
          </cell>
          <cell r="B21" t="str">
            <v>101100</v>
          </cell>
          <cell r="C21" t="str">
            <v>100499 Транзитный счет для отчетов касс (снятие) Лента-4</v>
          </cell>
          <cell r="D21">
            <v>0</v>
          </cell>
          <cell r="E21">
            <v>0</v>
          </cell>
          <cell r="F21">
            <v>0</v>
          </cell>
        </row>
        <row r="22">
          <cell r="A22" t="str">
            <v>101100100500 Касса магазина N5 - транзит.счет(гл.касса-касс.т.)</v>
          </cell>
          <cell r="B22" t="str">
            <v>101100</v>
          </cell>
          <cell r="C22" t="str">
            <v>100500 Касса магазина N5 - транзит.счет(гл.касса-касс.т.)</v>
          </cell>
          <cell r="D22">
            <v>0</v>
          </cell>
          <cell r="E22">
            <v>1033239.57</v>
          </cell>
          <cell r="F22">
            <v>-1033239.57</v>
          </cell>
        </row>
        <row r="23">
          <cell r="A23" t="str">
            <v>101100100510 Касса магазина N5 в RUB</v>
          </cell>
          <cell r="B23" t="str">
            <v>101100</v>
          </cell>
          <cell r="C23" t="str">
            <v>100510 Касса магазина N5 в RUB</v>
          </cell>
          <cell r="D23">
            <v>1063731.23</v>
          </cell>
          <cell r="E23">
            <v>1979157.32</v>
          </cell>
          <cell r="F23">
            <v>-915426.09</v>
          </cell>
        </row>
        <row r="24">
          <cell r="A24" t="str">
            <v>101100100511 Касса магазина Лента-5 (руб.)</v>
          </cell>
          <cell r="B24" t="str">
            <v>101100</v>
          </cell>
          <cell r="C24" t="str">
            <v>100511 Касса магазина Лента-5 (руб.)</v>
          </cell>
          <cell r="D24">
            <v>1908049.85</v>
          </cell>
          <cell r="E24">
            <v>834849.71</v>
          </cell>
          <cell r="F24">
            <v>1073200.1399999999</v>
          </cell>
        </row>
        <row r="25">
          <cell r="A25" t="str">
            <v>101100100599 Транзитный счет для отчетов касс (снятие) Лента-5</v>
          </cell>
          <cell r="B25" t="str">
            <v>101100</v>
          </cell>
          <cell r="C25" t="str">
            <v>100599 Транзитный счет для отчетов касс (снятие) Лента-5</v>
          </cell>
          <cell r="D25">
            <v>0</v>
          </cell>
          <cell r="E25">
            <v>0</v>
          </cell>
          <cell r="F25">
            <v>0</v>
          </cell>
        </row>
        <row r="26">
          <cell r="A26" t="str">
            <v>101100100600 Касса магазина N6 - транзит.счет(гл.касса-касс.т.)</v>
          </cell>
          <cell r="B26" t="str">
            <v>101100</v>
          </cell>
          <cell r="C26" t="str">
            <v>100600 Касса магазина N6 - транзит.счет(гл.касса-касс.т.)</v>
          </cell>
          <cell r="D26">
            <v>0</v>
          </cell>
          <cell r="E26">
            <v>1095575.05</v>
          </cell>
          <cell r="F26">
            <v>-1095575.05</v>
          </cell>
        </row>
        <row r="27">
          <cell r="A27" t="str">
            <v>101100100610 Касса магазина N6 в RUB</v>
          </cell>
          <cell r="B27" t="str">
            <v>101100</v>
          </cell>
          <cell r="C27" t="str">
            <v>100610 Касса магазина N6 в RUB</v>
          </cell>
          <cell r="D27">
            <v>821912.03</v>
          </cell>
          <cell r="E27">
            <v>1295406.45</v>
          </cell>
          <cell r="F27">
            <v>-473494.42</v>
          </cell>
        </row>
        <row r="28">
          <cell r="A28" t="str">
            <v>101100100611 Касса магазина Лента-6 (руб.)</v>
          </cell>
          <cell r="B28" t="str">
            <v>101100</v>
          </cell>
          <cell r="C28" t="str">
            <v>100611 Касса магазина Лента-6 (руб.)</v>
          </cell>
          <cell r="D28">
            <v>4088734.6</v>
          </cell>
          <cell r="E28">
            <v>1145625.05</v>
          </cell>
          <cell r="F28">
            <v>2943109.55</v>
          </cell>
        </row>
        <row r="29">
          <cell r="A29" t="str">
            <v>101100100699 Транзитный счет для отчетов касс (снятие) Лента-6</v>
          </cell>
          <cell r="B29" t="str">
            <v>101100</v>
          </cell>
          <cell r="C29" t="str">
            <v>100699 Транзитный счет для отчетов касс (снятие) Лента-6</v>
          </cell>
          <cell r="D29">
            <v>0</v>
          </cell>
          <cell r="E29">
            <v>952658.2</v>
          </cell>
          <cell r="F29">
            <v>-952658.2</v>
          </cell>
        </row>
        <row r="30">
          <cell r="A30" t="str">
            <v>101100109999 Транзитный счет для продаж по кредитным картам</v>
          </cell>
          <cell r="B30" t="str">
            <v>101100</v>
          </cell>
          <cell r="C30" t="str">
            <v>109999 Транзитный счет для продаж по кредитным картам</v>
          </cell>
          <cell r="D30">
            <v>2809066.86</v>
          </cell>
          <cell r="E30">
            <v>1365025.01</v>
          </cell>
          <cell r="F30">
            <v>1444041.85</v>
          </cell>
        </row>
        <row r="31">
          <cell r="A31" t="str">
            <v>101100110101 Пионер Альфабанк RUB 40702810900020001726</v>
          </cell>
          <cell r="B31" t="str">
            <v>101100</v>
          </cell>
          <cell r="C31" t="str">
            <v>110101 Пионер Альфабанк RUB 40702810900020001726</v>
          </cell>
          <cell r="D31">
            <v>0</v>
          </cell>
          <cell r="E31">
            <v>0</v>
          </cell>
          <cell r="F31">
            <v>0</v>
          </cell>
        </row>
        <row r="32">
          <cell r="A32" t="str">
            <v>101100110102 Пионер Балт.Банк RUB 40702810300000016147</v>
          </cell>
          <cell r="B32" t="str">
            <v>101100</v>
          </cell>
          <cell r="C32" t="str">
            <v>110102 Пионер Балт.Банк RUB 40702810300000016147</v>
          </cell>
          <cell r="D32">
            <v>0</v>
          </cell>
          <cell r="E32">
            <v>0</v>
          </cell>
          <cell r="F32">
            <v>0</v>
          </cell>
        </row>
        <row r="33">
          <cell r="A33" t="str">
            <v>101100110103 Пионер СитиИнвест RUB 40702810800000000449</v>
          </cell>
          <cell r="B33" t="str">
            <v>101100</v>
          </cell>
          <cell r="C33" t="str">
            <v>110103 Пионер СитиИнвест RUB 40702810800000000449</v>
          </cell>
          <cell r="D33">
            <v>0</v>
          </cell>
          <cell r="E33">
            <v>0</v>
          </cell>
          <cell r="F33">
            <v>0</v>
          </cell>
        </row>
        <row r="34">
          <cell r="A34" t="str">
            <v>101100110104 Пионер ПСБ RUB 40702810439000002935</v>
          </cell>
          <cell r="B34" t="str">
            <v>101100</v>
          </cell>
          <cell r="C34" t="str">
            <v>110104 Пионер ПСБ RUB 40702810439000002935</v>
          </cell>
          <cell r="D34">
            <v>0</v>
          </cell>
          <cell r="E34">
            <v>0</v>
          </cell>
          <cell r="F34">
            <v>0</v>
          </cell>
        </row>
        <row r="35">
          <cell r="A35" t="str">
            <v>101100110202 Факел Балт.Банк RUB 40702810900000016628</v>
          </cell>
          <cell r="B35" t="str">
            <v>101100</v>
          </cell>
          <cell r="C35" t="str">
            <v>110202 Факел Балт.Банк RUB 40702810900000016628</v>
          </cell>
          <cell r="D35">
            <v>0</v>
          </cell>
          <cell r="E35">
            <v>0</v>
          </cell>
          <cell r="F35">
            <v>0</v>
          </cell>
        </row>
        <row r="36">
          <cell r="A36" t="str">
            <v>101100110203 Факел ПСБ RUB 40702810139000002934</v>
          </cell>
          <cell r="B36" t="str">
            <v>101100</v>
          </cell>
          <cell r="C36" t="str">
            <v>110203 Факел ПСБ RUB 40702810139000002934</v>
          </cell>
          <cell r="D36">
            <v>0</v>
          </cell>
          <cell r="E36">
            <v>0</v>
          </cell>
          <cell r="F36">
            <v>0</v>
          </cell>
        </row>
        <row r="37">
          <cell r="A37" t="str">
            <v>101100110204 Факел ПСБ RUB 40702810539000002864</v>
          </cell>
          <cell r="B37" t="str">
            <v>101100</v>
          </cell>
          <cell r="C37" t="str">
            <v>110204 Факел ПСБ RUB 40702810539000002864</v>
          </cell>
          <cell r="D37">
            <v>1081008.29</v>
          </cell>
          <cell r="E37">
            <v>166462.24</v>
          </cell>
          <cell r="F37">
            <v>914546.05</v>
          </cell>
        </row>
        <row r="38">
          <cell r="A38" t="str">
            <v>101100110205 Факел Сбербанк RUB 40702810955000100099</v>
          </cell>
          <cell r="B38" t="str">
            <v>101100</v>
          </cell>
          <cell r="C38" t="str">
            <v>110205 Факел Сбербанк RUB 40702810955000100099</v>
          </cell>
          <cell r="D38">
            <v>0</v>
          </cell>
          <cell r="E38">
            <v>36861.9</v>
          </cell>
          <cell r="F38">
            <v>-36861.9</v>
          </cell>
        </row>
        <row r="39">
          <cell r="A39" t="str">
            <v>101100110206 Факел Уралсиб RUB 40702810522000001193</v>
          </cell>
          <cell r="B39" t="str">
            <v>101100</v>
          </cell>
          <cell r="C39" t="str">
            <v>110206 Факел Уралсиб RUB 40702810522000001193</v>
          </cell>
          <cell r="D39">
            <v>0</v>
          </cell>
          <cell r="E39">
            <v>343946.5</v>
          </cell>
          <cell r="F39">
            <v>-343946.5</v>
          </cell>
        </row>
        <row r="40">
          <cell r="A40" t="str">
            <v>101100110207 Факел Райффайзен RUB 40702810503000402381</v>
          </cell>
          <cell r="B40" t="str">
            <v>101100</v>
          </cell>
          <cell r="C40" t="str">
            <v>110207 Факел Райффайзен RUB 40702810503000402381</v>
          </cell>
          <cell r="D40">
            <v>0</v>
          </cell>
          <cell r="E40">
            <v>548487.55000000005</v>
          </cell>
          <cell r="F40">
            <v>-548487.55000000005</v>
          </cell>
        </row>
        <row r="41">
          <cell r="A41" t="str">
            <v>101100110301 Эвита Балт.Банк RUB 40702810200000016292</v>
          </cell>
          <cell r="B41" t="str">
            <v>101100</v>
          </cell>
          <cell r="C41" t="str">
            <v>110301 Эвита Балт.Банк RUB 40702810200000016292</v>
          </cell>
          <cell r="D41">
            <v>0</v>
          </cell>
          <cell r="E41">
            <v>0</v>
          </cell>
          <cell r="F41">
            <v>0</v>
          </cell>
        </row>
        <row r="42">
          <cell r="A42" t="str">
            <v>101100110302 Эвита ПСБ RUB 40702810639000002997</v>
          </cell>
          <cell r="B42" t="str">
            <v>101100</v>
          </cell>
          <cell r="C42" t="str">
            <v>110302 Эвита ПСБ RUB 40702810639000002997</v>
          </cell>
          <cell r="D42">
            <v>0</v>
          </cell>
          <cell r="E42">
            <v>0</v>
          </cell>
          <cell r="F42">
            <v>0</v>
          </cell>
        </row>
        <row r="43">
          <cell r="A43" t="str">
            <v>101100110303 Эвита ПСБ RUB 40702810639000002887</v>
          </cell>
          <cell r="B43" t="str">
            <v>101100</v>
          </cell>
          <cell r="C43" t="str">
            <v>110303 Эвита ПСБ RUB 40702810639000002887</v>
          </cell>
          <cell r="D43">
            <v>718295.57</v>
          </cell>
          <cell r="E43">
            <v>498815.67</v>
          </cell>
          <cell r="F43">
            <v>219479.9</v>
          </cell>
        </row>
        <row r="44">
          <cell r="A44" t="str">
            <v>101100110304 Эвита Уралсиб RUB 40702810522000001630</v>
          </cell>
          <cell r="B44" t="str">
            <v>101100</v>
          </cell>
          <cell r="C44" t="str">
            <v>110304 Эвита Уралсиб RUB 40702810522000001630</v>
          </cell>
          <cell r="D44">
            <v>0</v>
          </cell>
          <cell r="E44">
            <v>9987.17</v>
          </cell>
          <cell r="F44">
            <v>-9987.17</v>
          </cell>
        </row>
        <row r="45">
          <cell r="A45" t="str">
            <v>101100110305 Эвита Райффайзен RUB 40702810403000402384</v>
          </cell>
          <cell r="B45" t="str">
            <v>101100</v>
          </cell>
          <cell r="C45" t="str">
            <v>110305 Эвита Райффайзен RUB 40702810403000402384</v>
          </cell>
          <cell r="D45">
            <v>0</v>
          </cell>
          <cell r="E45">
            <v>248154.02</v>
          </cell>
          <cell r="F45">
            <v>-248154.02</v>
          </cell>
        </row>
        <row r="46">
          <cell r="A46" t="str">
            <v>101100110403 Омни ПСБ RUB 40702810639000003970</v>
          </cell>
          <cell r="B46" t="str">
            <v>101100</v>
          </cell>
          <cell r="C46" t="str">
            <v>110403 Омни ПСБ RUB 40702810639000003970</v>
          </cell>
          <cell r="D46">
            <v>0</v>
          </cell>
          <cell r="E46">
            <v>52670.84</v>
          </cell>
          <cell r="F46">
            <v>-52670.84</v>
          </cell>
        </row>
        <row r="47">
          <cell r="A47" t="str">
            <v>101100110404 Омни Райффайзен RUB 40702810703000401292</v>
          </cell>
          <cell r="B47" t="str">
            <v>101100</v>
          </cell>
          <cell r="C47" t="str">
            <v>110404 Омни Райффайзен RUB 40702810703000401292</v>
          </cell>
          <cell r="D47">
            <v>0</v>
          </cell>
          <cell r="E47">
            <v>119242.39</v>
          </cell>
          <cell r="F47">
            <v>-119242.39</v>
          </cell>
        </row>
        <row r="48">
          <cell r="A48" t="str">
            <v>101100110405 Омни Сбербанк RUB 40702810655000100072</v>
          </cell>
          <cell r="B48" t="str">
            <v>101100</v>
          </cell>
          <cell r="C48" t="str">
            <v>110405 Омни Сбербанк RUB 40702810655000100072</v>
          </cell>
          <cell r="D48">
            <v>0</v>
          </cell>
          <cell r="E48">
            <v>120424.94</v>
          </cell>
          <cell r="F48">
            <v>-120424.94</v>
          </cell>
        </row>
        <row r="49">
          <cell r="A49" t="str">
            <v>101100110407 Омни Уралсиб RUB 40702810222000000562</v>
          </cell>
          <cell r="B49" t="str">
            <v>101100</v>
          </cell>
          <cell r="C49" t="str">
            <v>110407 Омни Уралсиб RUB 40702810222000000562</v>
          </cell>
          <cell r="D49">
            <v>0</v>
          </cell>
          <cell r="E49">
            <v>135131.32999999999</v>
          </cell>
          <cell r="F49">
            <v>-135131.32999999999</v>
          </cell>
        </row>
        <row r="50">
          <cell r="A50" t="str">
            <v>101100110409 ОМНИ Балт Банк RUB 40702810700007037033</v>
          </cell>
          <cell r="B50" t="str">
            <v>101100</v>
          </cell>
          <cell r="C50" t="str">
            <v>110409 ОМНИ Балт Банк RUB 40702810700007037033</v>
          </cell>
          <cell r="D50">
            <v>0</v>
          </cell>
          <cell r="E50">
            <v>28430.26</v>
          </cell>
          <cell r="F50">
            <v>-28430.26</v>
          </cell>
        </row>
        <row r="51">
          <cell r="A51" t="str">
            <v>101100110410 ОМНИ ММБанк RUB 40702810200020457193</v>
          </cell>
          <cell r="B51" t="str">
            <v>101100</v>
          </cell>
          <cell r="C51" t="str">
            <v>110410 ОМНИ ММБанк RUB 40702810200020457193</v>
          </cell>
          <cell r="D51">
            <v>0</v>
          </cell>
          <cell r="E51">
            <v>73908.63</v>
          </cell>
          <cell r="F51">
            <v>-73908.63</v>
          </cell>
        </row>
        <row r="52">
          <cell r="A52" t="str">
            <v>101100110601 ЛЕНТА ПСБ RUB 40702810539000004574</v>
          </cell>
          <cell r="B52" t="str">
            <v>101100</v>
          </cell>
          <cell r="C52" t="str">
            <v>110601 ЛЕНТА ПСБ RUB 40702810539000004574</v>
          </cell>
          <cell r="D52">
            <v>2457793.41</v>
          </cell>
          <cell r="E52">
            <v>8803596.7100000009</v>
          </cell>
          <cell r="F52">
            <v>-6345803.2999999998</v>
          </cell>
        </row>
        <row r="53">
          <cell r="A53" t="str">
            <v>101100110602 ЛЕНТА БАЛТ БАНК RUB 40702810700007057107</v>
          </cell>
          <cell r="B53" t="str">
            <v>101100</v>
          </cell>
          <cell r="C53" t="str">
            <v>110602 ЛЕНТА БАЛТ БАНК RUB 40702810700007057107</v>
          </cell>
          <cell r="D53">
            <v>608999.64</v>
          </cell>
          <cell r="E53">
            <v>10149396.720000001</v>
          </cell>
          <cell r="F53">
            <v>-9540397.0800000001</v>
          </cell>
        </row>
        <row r="54">
          <cell r="A54" t="str">
            <v>101100110603 ЛЕНТА УРАЛСИБ RUB 40702810722000001757</v>
          </cell>
          <cell r="B54" t="str">
            <v>101100</v>
          </cell>
          <cell r="C54" t="str">
            <v>110603 ЛЕНТА УРАЛСИБ RUB 40702810722000001757</v>
          </cell>
          <cell r="D54">
            <v>2609072.71</v>
          </cell>
          <cell r="E54">
            <v>695438.07</v>
          </cell>
          <cell r="F54">
            <v>1913634.64</v>
          </cell>
        </row>
        <row r="55">
          <cell r="A55" t="str">
            <v>101100110604 ЛЕНТА РАЙФФАЙЗЕН RUB 40702810503000402378</v>
          </cell>
          <cell r="B55" t="str">
            <v>101100</v>
          </cell>
          <cell r="C55" t="str">
            <v>110604 ЛЕНТА РАЙФФАЙЗЕН RUB 40702810503000402378</v>
          </cell>
          <cell r="D55">
            <v>6252.07</v>
          </cell>
          <cell r="E55">
            <v>4100.8100000000004</v>
          </cell>
          <cell r="F55">
            <v>2151.2600000000002</v>
          </cell>
        </row>
        <row r="56">
          <cell r="A56" t="str">
            <v>101100110610 ЛЕНТА СБЕРБАНК RUB 40702810655000100292</v>
          </cell>
          <cell r="B56" t="str">
            <v>101100</v>
          </cell>
          <cell r="C56" t="str">
            <v>110610 ЛЕНТА СБЕРБАНК RUB 40702810655000100292</v>
          </cell>
          <cell r="D56">
            <v>122195177.77</v>
          </cell>
          <cell r="E56">
            <v>0</v>
          </cell>
          <cell r="F56">
            <v>122195177.77</v>
          </cell>
        </row>
        <row r="57">
          <cell r="A57" t="str">
            <v>101100110611 ЛЕНТА ММБанк RUB 40702810100020454885</v>
          </cell>
          <cell r="B57" t="str">
            <v>101100</v>
          </cell>
          <cell r="C57" t="str">
            <v>110611 ЛЕНТА ММБанк RUB 40702810100020454885</v>
          </cell>
          <cell r="D57">
            <v>137498.85</v>
          </cell>
          <cell r="E57">
            <v>860188.66</v>
          </cell>
          <cell r="F57">
            <v>-722689.81</v>
          </cell>
        </row>
        <row r="58">
          <cell r="A58" t="str">
            <v>101100110701 ИСТОЧНИК УРАЛСИБ RUB 40702810322000001649</v>
          </cell>
          <cell r="B58" t="str">
            <v>101100</v>
          </cell>
          <cell r="C58" t="str">
            <v>110701 ИСТОЧНИК УРАЛСИБ RUB 40702810322000001649</v>
          </cell>
          <cell r="D58">
            <v>0</v>
          </cell>
          <cell r="E58">
            <v>1975.37</v>
          </cell>
          <cell r="F58">
            <v>-1975.37</v>
          </cell>
        </row>
        <row r="59">
          <cell r="A59" t="str">
            <v>101100110705 ИСТОЧНИК РАЙФФАЙЗЕНБАНК RUB 40702810203000402377</v>
          </cell>
          <cell r="B59" t="str">
            <v>101100</v>
          </cell>
          <cell r="C59" t="str">
            <v>110705 ИСТОЧНИК РАЙФФАЙЗЕНБАНК RUB 40702810203000402377</v>
          </cell>
          <cell r="D59">
            <v>3610.33</v>
          </cell>
          <cell r="E59">
            <v>24856.55</v>
          </cell>
          <cell r="F59">
            <v>-21246.22</v>
          </cell>
        </row>
        <row r="60">
          <cell r="A60" t="str">
            <v>101100110706 ИСТОЧНИК ММБанк RUB 40702810200020457287</v>
          </cell>
          <cell r="B60" t="str">
            <v>101100</v>
          </cell>
          <cell r="C60" t="str">
            <v>110706 ИСТОЧНИК ММБанк RUB 40702810200020457287</v>
          </cell>
          <cell r="D60">
            <v>0</v>
          </cell>
          <cell r="E60">
            <v>77404.78</v>
          </cell>
          <cell r="F60">
            <v>-77404.78</v>
          </cell>
        </row>
        <row r="61">
          <cell r="A61" t="str">
            <v>101100110707 ИСТОЧНИК ПСБ RUB 40702810210239000004764</v>
          </cell>
          <cell r="B61" t="str">
            <v>101100</v>
          </cell>
          <cell r="C61" t="str">
            <v>110707 ИСТОЧНИК ПСБ RUB 40702810210239000004764</v>
          </cell>
          <cell r="D61">
            <v>0</v>
          </cell>
          <cell r="E61">
            <v>70059.78</v>
          </cell>
          <cell r="F61">
            <v>-70059.78</v>
          </cell>
        </row>
        <row r="62">
          <cell r="A62" t="str">
            <v>101100110801 КУЛИНАР.ПР-ВО ПСБ RUB 40702810139000004673</v>
          </cell>
          <cell r="B62" t="str">
            <v>101100</v>
          </cell>
          <cell r="C62" t="str">
            <v>110801 КУЛИНАР.ПР-ВО ПСБ RUB 40702810139000004673</v>
          </cell>
          <cell r="D62">
            <v>0</v>
          </cell>
          <cell r="E62">
            <v>71428.81</v>
          </cell>
          <cell r="F62">
            <v>-71428.81</v>
          </cell>
        </row>
        <row r="63">
          <cell r="A63" t="str">
            <v>101100110802 КУЛИНАР.ПР-ВО БАЛТ RUB 40702810500001428848</v>
          </cell>
          <cell r="B63" t="str">
            <v>101100</v>
          </cell>
          <cell r="C63" t="str">
            <v>110802 КУЛИНАР.ПР-ВО БАЛТ RUB 40702810500001428848</v>
          </cell>
          <cell r="D63">
            <v>0</v>
          </cell>
          <cell r="E63">
            <v>123698.26</v>
          </cell>
          <cell r="F63">
            <v>-123698.26</v>
          </cell>
        </row>
        <row r="64">
          <cell r="A64" t="str">
            <v>101100111207 Факел ПСБ USD 40702840239005000843</v>
          </cell>
          <cell r="B64" t="str">
            <v>101100</v>
          </cell>
          <cell r="C64" t="str">
            <v>111207 Факел ПСБ USD 40702840239005000843</v>
          </cell>
          <cell r="D64">
            <v>877.97</v>
          </cell>
          <cell r="E64">
            <v>893.41</v>
          </cell>
          <cell r="F64">
            <v>-15.44</v>
          </cell>
        </row>
        <row r="65">
          <cell r="A65" t="str">
            <v>101100111307 Эвита ПСБ USD 40702840739005000848</v>
          </cell>
          <cell r="B65" t="str">
            <v>101100</v>
          </cell>
          <cell r="C65" t="str">
            <v>111307 Эвита ПСБ USD 40702840739005000848</v>
          </cell>
          <cell r="D65">
            <v>0</v>
          </cell>
          <cell r="E65">
            <v>0</v>
          </cell>
          <cell r="F65">
            <v>0</v>
          </cell>
        </row>
        <row r="66">
          <cell r="A66" t="str">
            <v>101100111408 Омни Райффайзен USD 40702840003000401292</v>
          </cell>
          <cell r="B66" t="str">
            <v>101100</v>
          </cell>
          <cell r="C66" t="str">
            <v>111408 Омни Райффайзен USD 40702840003000401292</v>
          </cell>
          <cell r="D66">
            <v>575.23</v>
          </cell>
          <cell r="E66">
            <v>585.35</v>
          </cell>
          <cell r="F66">
            <v>-10.119999999999999</v>
          </cell>
        </row>
        <row r="67">
          <cell r="A67" t="str">
            <v>101100118010 Тех.счет для входящих платежей по банк.выписке</v>
          </cell>
          <cell r="B67" t="str">
            <v>101100</v>
          </cell>
          <cell r="C67" t="str">
            <v>118010 Тех.счет для входящих платежей по банк.выписке</v>
          </cell>
          <cell r="D67">
            <v>0</v>
          </cell>
          <cell r="E67">
            <v>0</v>
          </cell>
          <cell r="F67">
            <v>0</v>
          </cell>
        </row>
        <row r="68">
          <cell r="A68" t="str">
            <v>101100118020 Тех.счет для исходящих платежей по банк.выписке</v>
          </cell>
          <cell r="B68" t="str">
            <v>101100</v>
          </cell>
          <cell r="C68" t="str">
            <v>118020 Тех.счет для исходящих платежей по банк.выписке</v>
          </cell>
          <cell r="D68">
            <v>0</v>
          </cell>
          <cell r="E68">
            <v>0</v>
          </cell>
          <cell r="F68">
            <v>0</v>
          </cell>
        </row>
        <row r="69">
          <cell r="A69" t="str">
            <v>101100118999 F110-Tech.a/c-pmt differ. with alternative currenc</v>
          </cell>
          <cell r="B69" t="str">
            <v>101100</v>
          </cell>
          <cell r="C69" t="str">
            <v>118999 F110-Tech.a/c-pmt differ. with alternative currenc</v>
          </cell>
          <cell r="D69">
            <v>0</v>
          </cell>
          <cell r="E69">
            <v>0</v>
          </cell>
          <cell r="F69">
            <v>0</v>
          </cell>
        </row>
        <row r="70">
          <cell r="A70" t="str">
            <v>101100119300 Транзитные счета банки</v>
          </cell>
          <cell r="B70" t="str">
            <v>101100</v>
          </cell>
          <cell r="C70" t="str">
            <v>119300 Транзитные счета банки</v>
          </cell>
          <cell r="D70">
            <v>0</v>
          </cell>
          <cell r="E70">
            <v>0</v>
          </cell>
          <cell r="F70">
            <v>0</v>
          </cell>
        </row>
        <row r="71">
          <cell r="A71" t="str">
            <v>101100119400 Счет оффшорной компании Istochnic LTD</v>
          </cell>
          <cell r="B71" t="str">
            <v>101100</v>
          </cell>
          <cell r="C71" t="str">
            <v>119400 Счет оффшорной компании Istochnic LTD</v>
          </cell>
          <cell r="D71">
            <v>82518788.540000007</v>
          </cell>
          <cell r="E71">
            <v>1683414.17</v>
          </cell>
          <cell r="F71">
            <v>80835374.370000005</v>
          </cell>
        </row>
        <row r="72">
          <cell r="A72" t="str">
            <v>101100180000 Векселя</v>
          </cell>
          <cell r="B72" t="str">
            <v>101100</v>
          </cell>
          <cell r="C72" t="str">
            <v>180000 Векселя</v>
          </cell>
          <cell r="D72">
            <v>0</v>
          </cell>
          <cell r="E72">
            <v>40000000</v>
          </cell>
          <cell r="F72">
            <v>-40000000</v>
          </cell>
        </row>
        <row r="73">
          <cell r="A73" t="str">
            <v>101100999020 Отчет кассиров: ваучеры</v>
          </cell>
          <cell r="B73" t="str">
            <v>101100</v>
          </cell>
          <cell r="C73" t="str">
            <v>999020 Отчет кассиров: ваучеры</v>
          </cell>
          <cell r="D73">
            <v>0</v>
          </cell>
          <cell r="E73">
            <v>0</v>
          </cell>
          <cell r="F73">
            <v>0</v>
          </cell>
        </row>
        <row r="74">
          <cell r="A74" t="str">
            <v>101100999200 Тех.перерасчетный счет: инкассация</v>
          </cell>
          <cell r="B74" t="str">
            <v>101100</v>
          </cell>
          <cell r="C74" t="str">
            <v>999200 Тех.перерасчетный счет: инкассация</v>
          </cell>
          <cell r="D74">
            <v>0</v>
          </cell>
          <cell r="E74">
            <v>0</v>
          </cell>
          <cell r="F74">
            <v>0</v>
          </cell>
        </row>
        <row r="75">
          <cell r="A75" t="str">
            <v>101100999201 Тех.перерасчетный счет: инкассация ПСБ</v>
          </cell>
          <cell r="B75" t="str">
            <v>101100</v>
          </cell>
          <cell r="C75" t="str">
            <v>999201 Тех.перерасчетный счет: инкассация ПСБ</v>
          </cell>
          <cell r="D75">
            <v>0</v>
          </cell>
          <cell r="E75">
            <v>0</v>
          </cell>
          <cell r="F75">
            <v>0</v>
          </cell>
        </row>
        <row r="76">
          <cell r="A76" t="str">
            <v>101100999202 Тех.перерасчетный счет: инкассация ББ</v>
          </cell>
          <cell r="B76" t="str">
            <v>101100</v>
          </cell>
          <cell r="C76" t="str">
            <v>999202 Тех.перерасчетный счет: инкассация ББ</v>
          </cell>
          <cell r="D76">
            <v>0</v>
          </cell>
          <cell r="E76">
            <v>2650000</v>
          </cell>
          <cell r="F76">
            <v>-2650000</v>
          </cell>
        </row>
        <row r="77">
          <cell r="A77" t="str">
            <v>101100999203 Тех.перерасчетный счет: инкассация СБ</v>
          </cell>
          <cell r="B77" t="str">
            <v>101100</v>
          </cell>
          <cell r="C77" t="str">
            <v>999203 Тех.перерасчетный счет: инкассация СБ</v>
          </cell>
          <cell r="D77">
            <v>0</v>
          </cell>
          <cell r="E77">
            <v>14531000</v>
          </cell>
          <cell r="F77">
            <v>-14531000</v>
          </cell>
        </row>
        <row r="78">
          <cell r="A78" t="str">
            <v>101100999204 Тех.перерасчетный счет: инкассация РФ</v>
          </cell>
          <cell r="B78" t="str">
            <v>101100</v>
          </cell>
          <cell r="C78" t="str">
            <v>999204 Тех.перерасчетный счет: инкассация РФ</v>
          </cell>
          <cell r="D78">
            <v>0</v>
          </cell>
          <cell r="E78">
            <v>4100000</v>
          </cell>
          <cell r="F78">
            <v>-4100000</v>
          </cell>
        </row>
        <row r="79">
          <cell r="A79" t="str">
            <v>101100999205 Тех.перерасчетный счет: инкассация ММБ</v>
          </cell>
          <cell r="B79" t="str">
            <v>101100</v>
          </cell>
          <cell r="C79" t="str">
            <v>999205 Тех.перерасчетный счет: инкассация ММБ</v>
          </cell>
          <cell r="D79">
            <v>0</v>
          </cell>
          <cell r="E79">
            <v>4900000</v>
          </cell>
          <cell r="F79">
            <v>-4900000</v>
          </cell>
        </row>
        <row r="80">
          <cell r="A80" t="str">
            <v>101100</v>
          </cell>
          <cell r="B80" t="str">
            <v>101100</v>
          </cell>
          <cell r="C80">
            <v>0</v>
          </cell>
          <cell r="D80">
            <v>233939006.69999999</v>
          </cell>
          <cell r="E80">
            <v>121253158.11</v>
          </cell>
          <cell r="F80">
            <v>112685848.59</v>
          </cell>
        </row>
        <row r="81">
          <cell r="A81" t="str">
            <v>101300Дебиторская задолженность</v>
          </cell>
          <cell r="B81" t="str">
            <v>101300</v>
          </cell>
          <cell r="C81" t="str">
            <v>Дебиторская задолженность</v>
          </cell>
          <cell r="D81">
            <v>0</v>
          </cell>
          <cell r="E81">
            <v>0</v>
          </cell>
          <cell r="F81">
            <v>0</v>
          </cell>
        </row>
        <row r="82">
          <cell r="A82" t="str">
            <v>101300140000 Дебиторская задолжен.(по товарам) внутри страны</v>
          </cell>
          <cell r="B82" t="str">
            <v>101300</v>
          </cell>
          <cell r="C82" t="str">
            <v>140000 Дебиторская задолжен.(по товарам) внутри страны</v>
          </cell>
          <cell r="D82">
            <v>993205.54</v>
          </cell>
          <cell r="E82">
            <v>35299.07</v>
          </cell>
          <cell r="F82">
            <v>957906.47</v>
          </cell>
        </row>
        <row r="83">
          <cell r="A83" t="str">
            <v>101300140010 Дебиторская задолженность (по ОС) внутри страны</v>
          </cell>
          <cell r="B83" t="str">
            <v>101300</v>
          </cell>
          <cell r="C83" t="str">
            <v>140010 Дебиторская задолженность (по ОС) внутри страны</v>
          </cell>
          <cell r="D83">
            <v>-600000</v>
          </cell>
          <cell r="E83">
            <v>-600000</v>
          </cell>
          <cell r="F83">
            <v>0</v>
          </cell>
        </row>
        <row r="84">
          <cell r="A84" t="str">
            <v>101300140020 Дебиторская задолжен.(по услугам) внутри страны</v>
          </cell>
          <cell r="B84" t="str">
            <v>101300</v>
          </cell>
          <cell r="C84" t="str">
            <v>140020 Дебиторская задолжен.(по услугам) внутри страны</v>
          </cell>
          <cell r="D84">
            <v>19196367.550000001</v>
          </cell>
          <cell r="E84">
            <v>13867804.619999999</v>
          </cell>
          <cell r="F84">
            <v>5328562.93</v>
          </cell>
        </row>
        <row r="85">
          <cell r="A85" t="str">
            <v>101300141020 Дебиторская задолженность (по услугам) за рубежом</v>
          </cell>
          <cell r="B85" t="str">
            <v>101300</v>
          </cell>
          <cell r="C85" t="str">
            <v>141020 Дебиторская задолженность (по услугам) за рубежом</v>
          </cell>
          <cell r="D85">
            <v>3505038.97</v>
          </cell>
          <cell r="E85">
            <v>3376583.59</v>
          </cell>
          <cell r="F85">
            <v>128455.38</v>
          </cell>
        </row>
        <row r="86">
          <cell r="A86" t="str">
            <v>101300142099 Дебиторская задолжен. - услуги (коррект.счет)</v>
          </cell>
          <cell r="B86" t="str">
            <v>101300</v>
          </cell>
          <cell r="C86" t="str">
            <v>142099 Дебиторская задолжен. - услуги (коррект.счет)</v>
          </cell>
          <cell r="D86">
            <v>-254134.41</v>
          </cell>
          <cell r="E86">
            <v>-217751.12</v>
          </cell>
          <cell r="F86">
            <v>-36383.29</v>
          </cell>
        </row>
        <row r="87">
          <cell r="A87" t="str">
            <v>101300144000 Дебиторская задолженность подотчетных лиц</v>
          </cell>
          <cell r="B87" t="str">
            <v>101300</v>
          </cell>
          <cell r="C87" t="str">
            <v>144000 Дебиторская задолженность подотчетных лиц</v>
          </cell>
          <cell r="D87">
            <v>63896.480000000003</v>
          </cell>
          <cell r="E87">
            <v>0</v>
          </cell>
          <cell r="F87">
            <v>63896.480000000003</v>
          </cell>
        </row>
        <row r="88">
          <cell r="A88" t="str">
            <v>101300148000 Дебиторская задолженность покупателей через кассы</v>
          </cell>
          <cell r="B88" t="str">
            <v>101300</v>
          </cell>
          <cell r="C88" t="str">
            <v>148000 Дебиторская задолженность покупателей через кассы</v>
          </cell>
          <cell r="D88">
            <v>535650.01</v>
          </cell>
          <cell r="E88">
            <v>587004.22</v>
          </cell>
          <cell r="F88">
            <v>-51354.21</v>
          </cell>
        </row>
        <row r="89">
          <cell r="A89" t="str">
            <v>101300149099 Дебиторская задолжен.проч.(ан.покупат., корр.счет)</v>
          </cell>
          <cell r="B89" t="str">
            <v>101300</v>
          </cell>
          <cell r="C89" t="str">
            <v>149099 Дебиторская задолжен.проч.(ан.покупат., корр.счет)</v>
          </cell>
          <cell r="D89">
            <v>-24929.73</v>
          </cell>
          <cell r="E89">
            <v>-15584.51</v>
          </cell>
          <cell r="F89">
            <v>-9345.2199999999993</v>
          </cell>
        </row>
        <row r="90">
          <cell r="A90" t="str">
            <v>101300</v>
          </cell>
          <cell r="B90" t="str">
            <v>101300</v>
          </cell>
          <cell r="C90">
            <v>0</v>
          </cell>
          <cell r="D90">
            <v>23415094.41</v>
          </cell>
          <cell r="E90">
            <v>17033355.870000001</v>
          </cell>
          <cell r="F90">
            <v>6381738.54</v>
          </cell>
        </row>
        <row r="91">
          <cell r="A91" t="str">
            <v>101400Авансы выплаченные за товар</v>
          </cell>
          <cell r="B91" t="str">
            <v>101400</v>
          </cell>
          <cell r="C91" t="str">
            <v>Авансы выплаченные за товар</v>
          </cell>
          <cell r="D91">
            <v>0</v>
          </cell>
          <cell r="E91">
            <v>0</v>
          </cell>
          <cell r="F91">
            <v>0</v>
          </cell>
        </row>
        <row r="92">
          <cell r="A92" t="str">
            <v>101400031000 Авансы, выданные на материальные ценности (товары)</v>
          </cell>
          <cell r="B92" t="str">
            <v>101400</v>
          </cell>
          <cell r="C92" t="str">
            <v>031000 Авансы, выданные на материальные ценности (товары)</v>
          </cell>
          <cell r="D92">
            <v>47767240.399999999</v>
          </cell>
          <cell r="E92">
            <v>62218934.520000003</v>
          </cell>
          <cell r="F92">
            <v>-14451694.119999999</v>
          </cell>
        </row>
        <row r="93">
          <cell r="A93" t="str">
            <v>101400031099 Авансы товары (корр.счет)</v>
          </cell>
          <cell r="B93" t="str">
            <v>101400</v>
          </cell>
          <cell r="C93" t="str">
            <v>031099 Авансы товары (корр.счет)</v>
          </cell>
          <cell r="D93">
            <v>0</v>
          </cell>
          <cell r="E93">
            <v>-163245.04999999999</v>
          </cell>
          <cell r="F93">
            <v>163245.04999999999</v>
          </cell>
        </row>
        <row r="94">
          <cell r="A94" t="str">
            <v>101400</v>
          </cell>
          <cell r="B94" t="str">
            <v>101400</v>
          </cell>
          <cell r="C94">
            <v>0</v>
          </cell>
          <cell r="D94">
            <v>47767240.399999999</v>
          </cell>
          <cell r="E94">
            <v>62055689.469999999</v>
          </cell>
          <cell r="F94">
            <v>-14288449.07</v>
          </cell>
        </row>
        <row r="95">
          <cell r="A95" t="str">
            <v>101500Авансы выплаченные прочие контракты</v>
          </cell>
          <cell r="B95" t="str">
            <v>101500</v>
          </cell>
          <cell r="C95" t="str">
            <v>Авансы выплаченные прочие контракты</v>
          </cell>
          <cell r="D95">
            <v>0</v>
          </cell>
          <cell r="E95">
            <v>0</v>
          </cell>
          <cell r="F95">
            <v>0</v>
          </cell>
        </row>
        <row r="96">
          <cell r="A96" t="str">
            <v>101500034000 Авансы, выданные на закупку, монтаж осн.средств</v>
          </cell>
          <cell r="B96" t="str">
            <v>101500</v>
          </cell>
          <cell r="C96" t="str">
            <v>034000 Авансы, выданные на закупку, монтаж осн.средств</v>
          </cell>
          <cell r="D96">
            <v>173891288.65000001</v>
          </cell>
          <cell r="E96">
            <v>162762614.05000001</v>
          </cell>
          <cell r="F96">
            <v>11128674.6</v>
          </cell>
        </row>
        <row r="97">
          <cell r="A97" t="str">
            <v>101500035099 Авансы ОС (корр.счет)</v>
          </cell>
          <cell r="B97" t="str">
            <v>101500</v>
          </cell>
          <cell r="C97" t="str">
            <v>035099 Авансы ОС (корр.счет)</v>
          </cell>
          <cell r="D97">
            <v>-3282830.7</v>
          </cell>
          <cell r="E97">
            <v>-2115800.2400000002</v>
          </cell>
          <cell r="F97">
            <v>-1167030.46</v>
          </cell>
        </row>
        <row r="98">
          <cell r="A98" t="str">
            <v>101500036000 Авансы, выданные на услуги</v>
          </cell>
          <cell r="B98" t="str">
            <v>101500</v>
          </cell>
          <cell r="C98" t="str">
            <v>036000 Авансы, выданные на услуги</v>
          </cell>
          <cell r="D98">
            <v>16315898.99</v>
          </cell>
          <cell r="E98">
            <v>15758604.82</v>
          </cell>
          <cell r="F98">
            <v>557294.17000000004</v>
          </cell>
        </row>
        <row r="99">
          <cell r="A99" t="str">
            <v>101500036099 Авансы услуги (корр.счет)</v>
          </cell>
          <cell r="B99" t="str">
            <v>101500</v>
          </cell>
          <cell r="C99" t="str">
            <v>036099 Авансы услуги (корр.счет)</v>
          </cell>
          <cell r="D99">
            <v>0</v>
          </cell>
          <cell r="E99">
            <v>-9498.4699999999993</v>
          </cell>
          <cell r="F99">
            <v>9498.4699999999993</v>
          </cell>
        </row>
        <row r="100">
          <cell r="A100" t="str">
            <v>101500</v>
          </cell>
          <cell r="B100" t="str">
            <v>101500</v>
          </cell>
          <cell r="C100">
            <v>0</v>
          </cell>
          <cell r="D100">
            <v>186924356.94</v>
          </cell>
          <cell r="E100">
            <v>176395920.16</v>
          </cell>
          <cell r="F100">
            <v>10528436.779999999</v>
          </cell>
        </row>
        <row r="101">
          <cell r="A101" t="str">
            <v>101600Запас</v>
          </cell>
          <cell r="B101" t="str">
            <v>101600</v>
          </cell>
          <cell r="C101" t="str">
            <v>Запас</v>
          </cell>
          <cell r="D101">
            <v>0</v>
          </cell>
          <cell r="E101">
            <v>0</v>
          </cell>
          <cell r="F101">
            <v>0</v>
          </cell>
        </row>
        <row r="102">
          <cell r="A102" t="str">
            <v>101600300000 Товары FOOD</v>
          </cell>
          <cell r="B102" t="str">
            <v>101600</v>
          </cell>
          <cell r="C102" t="str">
            <v>300000 Товары FOOD</v>
          </cell>
          <cell r="D102">
            <v>281908344.11000001</v>
          </cell>
          <cell r="E102">
            <v>354891190.25999999</v>
          </cell>
          <cell r="F102">
            <v>-72982846.150000006</v>
          </cell>
        </row>
        <row r="103">
          <cell r="A103" t="str">
            <v>101600300010 Товары NON-FOOD</v>
          </cell>
          <cell r="B103" t="str">
            <v>101600</v>
          </cell>
          <cell r="C103" t="str">
            <v>300010 Товары NON-FOOD</v>
          </cell>
          <cell r="D103">
            <v>239162042.87</v>
          </cell>
          <cell r="E103">
            <v>339769125.16000003</v>
          </cell>
          <cell r="F103">
            <v>-100607082.29000001</v>
          </cell>
        </row>
        <row r="104">
          <cell r="A104" t="str">
            <v>101600301040 Упаковочные материалы</v>
          </cell>
          <cell r="B104" t="str">
            <v>101600</v>
          </cell>
          <cell r="C104" t="str">
            <v>301040 Упаковочные материалы</v>
          </cell>
          <cell r="D104">
            <v>542314.61</v>
          </cell>
          <cell r="E104">
            <v>367189</v>
          </cell>
          <cell r="F104">
            <v>175125.61</v>
          </cell>
        </row>
        <row r="105">
          <cell r="A105" t="str">
            <v>101600401000 Поступление товаров - Food</v>
          </cell>
          <cell r="B105" t="str">
            <v>101600</v>
          </cell>
          <cell r="C105" t="str">
            <v>401000 Поступление товаров - Food</v>
          </cell>
          <cell r="D105">
            <v>59825594.229999997</v>
          </cell>
          <cell r="E105">
            <v>56112281.840000004</v>
          </cell>
          <cell r="F105">
            <v>3713312.39</v>
          </cell>
        </row>
        <row r="106">
          <cell r="A106" t="str">
            <v>101600402000 Поступление  товаров - Non-Food</v>
          </cell>
          <cell r="B106" t="str">
            <v>101600</v>
          </cell>
          <cell r="C106" t="str">
            <v>402000 Поступление  товаров - Non-Food</v>
          </cell>
          <cell r="D106">
            <v>31838.99</v>
          </cell>
          <cell r="E106">
            <v>31838.99</v>
          </cell>
          <cell r="F106">
            <v>0</v>
          </cell>
        </row>
        <row r="107">
          <cell r="A107" t="str">
            <v>101600403000 Поступление упаковки</v>
          </cell>
          <cell r="B107" t="str">
            <v>101600</v>
          </cell>
          <cell r="C107" t="str">
            <v>403000 Поступление упаковки</v>
          </cell>
          <cell r="D107">
            <v>3155350.83</v>
          </cell>
          <cell r="E107">
            <v>3109334.23</v>
          </cell>
          <cell r="F107">
            <v>46016.6</v>
          </cell>
        </row>
        <row r="108">
          <cell r="A108" t="str">
            <v>101600404000 Поступление сырья</v>
          </cell>
          <cell r="B108" t="str">
            <v>101600</v>
          </cell>
          <cell r="C108" t="str">
            <v>404000 Поступление сырья</v>
          </cell>
          <cell r="D108">
            <v>473364053.10000002</v>
          </cell>
          <cell r="E108">
            <v>461567196.72000003</v>
          </cell>
          <cell r="F108">
            <v>11796856.380000001</v>
          </cell>
        </row>
        <row r="109">
          <cell r="A109" t="str">
            <v>101600404200 Выпуск готовой продукции</v>
          </cell>
          <cell r="B109" t="str">
            <v>101600</v>
          </cell>
          <cell r="C109" t="str">
            <v>404200 Выпуск готовой продукции</v>
          </cell>
          <cell r="D109">
            <v>-606452024.92999995</v>
          </cell>
          <cell r="E109">
            <v>-515503909.12</v>
          </cell>
          <cell r="F109">
            <v>-90948115.810000002</v>
          </cell>
        </row>
        <row r="110">
          <cell r="A110" t="str">
            <v>101600409000 Коррекция  склада пр-ва</v>
          </cell>
          <cell r="B110" t="str">
            <v>101600</v>
          </cell>
          <cell r="C110" t="str">
            <v>409000 Коррекция  склада пр-ва</v>
          </cell>
          <cell r="D110">
            <v>-6617341.6699999999</v>
          </cell>
          <cell r="E110">
            <v>-6325636.5300000003</v>
          </cell>
          <cell r="F110">
            <v>-291705.14</v>
          </cell>
        </row>
        <row r="111">
          <cell r="A111" t="str">
            <v>101600790000 Сырье</v>
          </cell>
          <cell r="B111" t="str">
            <v>101600</v>
          </cell>
          <cell r="C111" t="str">
            <v>790000 Сырье</v>
          </cell>
          <cell r="D111">
            <v>16603851.27</v>
          </cell>
          <cell r="E111">
            <v>9688226.9700000007</v>
          </cell>
          <cell r="F111">
            <v>6915624.2999999998</v>
          </cell>
        </row>
        <row r="112">
          <cell r="A112" t="str">
            <v>101600792000 Готовая продукция</v>
          </cell>
          <cell r="B112" t="str">
            <v>101600</v>
          </cell>
          <cell r="C112" t="str">
            <v>792000 Готовая продукция</v>
          </cell>
          <cell r="D112">
            <v>558076.87</v>
          </cell>
          <cell r="E112">
            <v>1038857.52</v>
          </cell>
          <cell r="F112">
            <v>-480780.65</v>
          </cell>
        </row>
        <row r="113">
          <cell r="A113" t="str">
            <v>101600</v>
          </cell>
          <cell r="B113" t="str">
            <v>101600</v>
          </cell>
          <cell r="C113">
            <v>0</v>
          </cell>
          <cell r="D113">
            <v>462082100.27999997</v>
          </cell>
          <cell r="E113">
            <v>704745695.03999996</v>
          </cell>
          <cell r="F113">
            <v>-242663594.75999999</v>
          </cell>
        </row>
        <row r="114">
          <cell r="A114" t="str">
            <v>101700Исходящие налоги</v>
          </cell>
          <cell r="B114" t="str">
            <v>101700</v>
          </cell>
          <cell r="C114" t="str">
            <v>Исходящие налоги</v>
          </cell>
          <cell r="D114">
            <v>0</v>
          </cell>
          <cell r="E114">
            <v>0</v>
          </cell>
          <cell r="F114">
            <v>0</v>
          </cell>
        </row>
        <row r="115">
          <cell r="A115" t="str">
            <v>101700175000 Исходящий НДС по проданным товарам</v>
          </cell>
          <cell r="B115" t="str">
            <v>101700</v>
          </cell>
          <cell r="C115" t="str">
            <v>175000 Исходящий НДС по проданным товарам</v>
          </cell>
          <cell r="D115">
            <v>-76518110.420000002</v>
          </cell>
          <cell r="E115">
            <v>-76518110.420000002</v>
          </cell>
          <cell r="F115">
            <v>0</v>
          </cell>
        </row>
        <row r="116">
          <cell r="A116" t="str">
            <v>101700</v>
          </cell>
          <cell r="B116" t="str">
            <v>101700</v>
          </cell>
          <cell r="C116">
            <v>0</v>
          </cell>
          <cell r="D116">
            <v>-76518110.420000002</v>
          </cell>
          <cell r="E116">
            <v>-76518110.420000002</v>
          </cell>
          <cell r="F116">
            <v>0</v>
          </cell>
        </row>
        <row r="117">
          <cell r="A117" t="str">
            <v>101800Прочие текущие активы</v>
          </cell>
          <cell r="B117" t="str">
            <v>101800</v>
          </cell>
          <cell r="C117" t="str">
            <v>Прочие текущие активы</v>
          </cell>
          <cell r="D117">
            <v>0</v>
          </cell>
          <cell r="E117">
            <v>0</v>
          </cell>
          <cell r="F117">
            <v>0</v>
          </cell>
        </row>
        <row r="118">
          <cell r="A118" t="str">
            <v>101800999110 Тех.перерасчетный счет: размен</v>
          </cell>
          <cell r="B118" t="str">
            <v>101800</v>
          </cell>
          <cell r="C118" t="str">
            <v>999110 Тех.перерасчетный счет: размен</v>
          </cell>
          <cell r="D118">
            <v>81700</v>
          </cell>
          <cell r="E118">
            <v>81700</v>
          </cell>
          <cell r="F118">
            <v>0</v>
          </cell>
        </row>
        <row r="119">
          <cell r="A119" t="str">
            <v>101800</v>
          </cell>
          <cell r="B119" t="str">
            <v>101800</v>
          </cell>
          <cell r="C119">
            <v>0</v>
          </cell>
          <cell r="D119">
            <v>81700</v>
          </cell>
          <cell r="E119">
            <v>81700</v>
          </cell>
          <cell r="F119">
            <v>0</v>
          </cell>
        </row>
        <row r="120">
          <cell r="A120" t="str">
            <v>101000Итого текущие активы</v>
          </cell>
          <cell r="B120" t="str">
            <v>101000</v>
          </cell>
          <cell r="C120" t="str">
            <v>Итого текущие активы</v>
          </cell>
          <cell r="D120">
            <v>877691388.30999994</v>
          </cell>
          <cell r="E120">
            <v>1005047408.23</v>
          </cell>
          <cell r="F120">
            <v>-127356019.92</v>
          </cell>
        </row>
        <row r="121">
          <cell r="A121" t="str">
            <v>101000---------------------------------------------</v>
          </cell>
          <cell r="B121" t="str">
            <v>101000</v>
          </cell>
          <cell r="C121" t="str">
            <v>---------------------------------------------</v>
          </cell>
          <cell r="D121">
            <v>0</v>
          </cell>
          <cell r="E121">
            <v>0</v>
          </cell>
          <cell r="F121">
            <v>0</v>
          </cell>
        </row>
        <row r="122">
          <cell r="A122" t="str">
            <v>102000Основные средства</v>
          </cell>
          <cell r="B122" t="str">
            <v>102000</v>
          </cell>
          <cell r="C122" t="str">
            <v>Основные средства</v>
          </cell>
          <cell r="D122">
            <v>0</v>
          </cell>
          <cell r="E122">
            <v>0</v>
          </cell>
          <cell r="F122">
            <v>0</v>
          </cell>
        </row>
        <row r="123">
          <cell r="A123" t="str">
            <v>102000---------------------------------------------</v>
          </cell>
          <cell r="B123" t="str">
            <v>102000</v>
          </cell>
          <cell r="C123" t="str">
            <v>---------------------------------------------</v>
          </cell>
          <cell r="D123">
            <v>0</v>
          </cell>
          <cell r="E123">
            <v>0</v>
          </cell>
          <cell r="F123">
            <v>0</v>
          </cell>
        </row>
        <row r="124">
          <cell r="A124" t="str">
            <v>102100Имущество</v>
          </cell>
          <cell r="B124" t="str">
            <v>102100</v>
          </cell>
          <cell r="C124" t="str">
            <v>Имущество</v>
          </cell>
          <cell r="D124">
            <v>0</v>
          </cell>
          <cell r="E124">
            <v>0</v>
          </cell>
          <cell r="F124">
            <v>0</v>
          </cell>
        </row>
        <row r="125">
          <cell r="A125" t="str">
            <v>102100.............................................</v>
          </cell>
          <cell r="B125" t="str">
            <v>102100</v>
          </cell>
          <cell r="C125" t="str">
            <v>.............................................</v>
          </cell>
          <cell r="D125">
            <v>0</v>
          </cell>
          <cell r="E125">
            <v>0</v>
          </cell>
          <cell r="F125">
            <v>0</v>
          </cell>
        </row>
        <row r="126">
          <cell r="A126" t="str">
            <v>102110Земля</v>
          </cell>
          <cell r="B126" t="str">
            <v>102110</v>
          </cell>
          <cell r="C126" t="str">
            <v>Земля</v>
          </cell>
          <cell r="D126">
            <v>0</v>
          </cell>
          <cell r="E126">
            <v>0</v>
          </cell>
          <cell r="F126">
            <v>0</v>
          </cell>
        </row>
        <row r="127">
          <cell r="A127" t="str">
            <v>102110001000 Производственное оборудование</v>
          </cell>
          <cell r="B127" t="str">
            <v>102110</v>
          </cell>
          <cell r="C127" t="str">
            <v>001000 Производственное оборудование</v>
          </cell>
          <cell r="D127">
            <v>75477172.540000007</v>
          </cell>
          <cell r="E127">
            <v>74979354.599999994</v>
          </cell>
          <cell r="F127">
            <v>497817.94</v>
          </cell>
        </row>
        <row r="128">
          <cell r="A128" t="str">
            <v>102110002000 Офисное оборудование</v>
          </cell>
          <cell r="B128" t="str">
            <v>102110</v>
          </cell>
          <cell r="C128" t="str">
            <v>002000 Офисное оборудование</v>
          </cell>
          <cell r="D128">
            <v>82280444.620000005</v>
          </cell>
          <cell r="E128">
            <v>77278402.890000001</v>
          </cell>
          <cell r="F128">
            <v>5002041.7300000004</v>
          </cell>
        </row>
        <row r="129">
          <cell r="A129" t="str">
            <v>102110003000 Холодильное оборудование</v>
          </cell>
          <cell r="B129" t="str">
            <v>102110</v>
          </cell>
          <cell r="C129" t="str">
            <v>003000 Холодильное оборудование</v>
          </cell>
          <cell r="D129">
            <v>134783607.30000001</v>
          </cell>
          <cell r="E129">
            <v>134099214.58</v>
          </cell>
          <cell r="F129">
            <v>684392.72</v>
          </cell>
        </row>
        <row r="130">
          <cell r="A130" t="str">
            <v>102110004000 Оргтехника</v>
          </cell>
          <cell r="B130" t="str">
            <v>102110</v>
          </cell>
          <cell r="C130" t="str">
            <v>004000 Оргтехника</v>
          </cell>
          <cell r="D130">
            <v>161559775.34</v>
          </cell>
          <cell r="E130">
            <v>146790369.06</v>
          </cell>
          <cell r="F130">
            <v>14769406.279999999</v>
          </cell>
        </row>
        <row r="131">
          <cell r="A131" t="str">
            <v>102110005000 Оборудование котельной</v>
          </cell>
          <cell r="B131" t="str">
            <v>102110</v>
          </cell>
          <cell r="C131" t="str">
            <v>005000 Оборудование котельной</v>
          </cell>
          <cell r="D131">
            <v>50758307.759999998</v>
          </cell>
          <cell r="E131">
            <v>50758307.759999998</v>
          </cell>
          <cell r="F131">
            <v>0</v>
          </cell>
        </row>
        <row r="132">
          <cell r="A132" t="str">
            <v>102110006000 Транспорт</v>
          </cell>
          <cell r="B132" t="str">
            <v>102110</v>
          </cell>
          <cell r="C132" t="str">
            <v>006000 Транспорт</v>
          </cell>
          <cell r="D132">
            <v>88078333.359999999</v>
          </cell>
          <cell r="E132">
            <v>86825351.420000002</v>
          </cell>
          <cell r="F132">
            <v>1252981.94</v>
          </cell>
        </row>
        <row r="133">
          <cell r="A133" t="str">
            <v>102110007000 Грузовые стеллажи</v>
          </cell>
          <cell r="B133" t="str">
            <v>102110</v>
          </cell>
          <cell r="C133" t="str">
            <v>007000 Грузовые стеллажи</v>
          </cell>
          <cell r="D133">
            <v>123118116.45</v>
          </cell>
          <cell r="E133">
            <v>121541391.90000001</v>
          </cell>
          <cell r="F133">
            <v>1576724.55</v>
          </cell>
        </row>
        <row r="134">
          <cell r="A134" t="str">
            <v>102110008000 Аксессуары</v>
          </cell>
          <cell r="B134" t="str">
            <v>102110</v>
          </cell>
          <cell r="C134" t="str">
            <v>008000 Аксессуары</v>
          </cell>
          <cell r="D134">
            <v>28266570.620000001</v>
          </cell>
          <cell r="E134">
            <v>28220168.050000001</v>
          </cell>
          <cell r="F134">
            <v>46402.57</v>
          </cell>
        </row>
        <row r="135">
          <cell r="A135" t="str">
            <v>102110009000 Прочее специальное оборудование</v>
          </cell>
          <cell r="B135" t="str">
            <v>102110</v>
          </cell>
          <cell r="C135" t="str">
            <v>009000 Прочее специальное оборудование</v>
          </cell>
          <cell r="D135">
            <v>84994255.849999994</v>
          </cell>
          <cell r="E135">
            <v>66269212.670000002</v>
          </cell>
          <cell r="F135">
            <v>18725043.18</v>
          </cell>
        </row>
        <row r="136">
          <cell r="A136" t="str">
            <v>102110010000 Земельные участки</v>
          </cell>
          <cell r="B136" t="str">
            <v>102110</v>
          </cell>
          <cell r="C136" t="str">
            <v>010000 Земельные участки</v>
          </cell>
          <cell r="D136">
            <v>238537638</v>
          </cell>
          <cell r="E136">
            <v>238537638</v>
          </cell>
          <cell r="F136">
            <v>0</v>
          </cell>
        </row>
        <row r="137">
          <cell r="A137" t="str">
            <v>102110010100 Здания</v>
          </cell>
          <cell r="B137" t="str">
            <v>102110</v>
          </cell>
          <cell r="C137" t="str">
            <v>010100 Здания</v>
          </cell>
          <cell r="D137">
            <v>1856128733.8800001</v>
          </cell>
          <cell r="E137">
            <v>1814394279.97</v>
          </cell>
          <cell r="F137">
            <v>41734453.909999996</v>
          </cell>
        </row>
        <row r="138">
          <cell r="A138" t="str">
            <v>102110020100 Запас - компьюторные  программы</v>
          </cell>
          <cell r="B138" t="str">
            <v>102110</v>
          </cell>
          <cell r="C138" t="str">
            <v>020100 Запас - компьюторные  программы</v>
          </cell>
          <cell r="D138">
            <v>125824843.37</v>
          </cell>
          <cell r="E138">
            <v>123348989.06</v>
          </cell>
          <cell r="F138">
            <v>2475854.31</v>
          </cell>
        </row>
        <row r="139">
          <cell r="A139" t="str">
            <v>102110080000 НКС</v>
          </cell>
          <cell r="B139" t="str">
            <v>102110</v>
          </cell>
          <cell r="C139" t="str">
            <v>080000 НКС</v>
          </cell>
          <cell r="D139">
            <v>358628828.14999998</v>
          </cell>
          <cell r="E139">
            <v>389765117.86000001</v>
          </cell>
          <cell r="F139">
            <v>-31136289.710000001</v>
          </cell>
        </row>
        <row r="140">
          <cell r="A140" t="str">
            <v>102110</v>
          </cell>
          <cell r="B140" t="str">
            <v>102110</v>
          </cell>
          <cell r="C140">
            <v>0</v>
          </cell>
          <cell r="D140">
            <v>3408436627.2399998</v>
          </cell>
          <cell r="E140">
            <v>3352807797.8200002</v>
          </cell>
          <cell r="F140">
            <v>55628829.420000002</v>
          </cell>
        </row>
        <row r="141">
          <cell r="A141" t="str">
            <v>102150Накопленная амортизация Оборудование</v>
          </cell>
          <cell r="B141" t="str">
            <v>102150</v>
          </cell>
          <cell r="C141" t="str">
            <v>Накопленная амортизация Оборудование</v>
          </cell>
          <cell r="D141">
            <v>0</v>
          </cell>
          <cell r="E141">
            <v>0</v>
          </cell>
          <cell r="F141">
            <v>0</v>
          </cell>
        </row>
        <row r="142">
          <cell r="A142" t="str">
            <v>102150001010 Накопл.амортизация производственного оборудования</v>
          </cell>
          <cell r="B142" t="str">
            <v>102150</v>
          </cell>
          <cell r="C142" t="str">
            <v>001010 Накопл.амортизация производственного оборудования</v>
          </cell>
          <cell r="D142">
            <v>-16744342.98</v>
          </cell>
          <cell r="E142">
            <v>-15478052.189999999</v>
          </cell>
          <cell r="F142">
            <v>-1266290.79</v>
          </cell>
        </row>
        <row r="143">
          <cell r="A143" t="str">
            <v>102150002010 Накопл.амортизация офисного оборудования</v>
          </cell>
          <cell r="B143" t="str">
            <v>102150</v>
          </cell>
          <cell r="C143" t="str">
            <v>002010 Накопл.амортизация офисного оборудования</v>
          </cell>
          <cell r="D143">
            <v>-12622674.01</v>
          </cell>
          <cell r="E143">
            <v>-11529878.65</v>
          </cell>
          <cell r="F143">
            <v>-1092795.3600000001</v>
          </cell>
        </row>
        <row r="144">
          <cell r="A144" t="str">
            <v>102150003010 Накопл.амортизация холодильного оборудования</v>
          </cell>
          <cell r="B144" t="str">
            <v>102150</v>
          </cell>
          <cell r="C144" t="str">
            <v>003010 Накопл.амортизация холодильного оборудования</v>
          </cell>
          <cell r="D144">
            <v>-12623905.220000001</v>
          </cell>
          <cell r="E144">
            <v>-11799146.85</v>
          </cell>
          <cell r="F144">
            <v>-824758.37</v>
          </cell>
        </row>
        <row r="145">
          <cell r="A145" t="str">
            <v>102150004010 Накопл.амортизация оргтехники</v>
          </cell>
          <cell r="B145" t="str">
            <v>102150</v>
          </cell>
          <cell r="C145" t="str">
            <v>004010 Накопл.амортизация оргтехники</v>
          </cell>
          <cell r="D145">
            <v>-33674460.18</v>
          </cell>
          <cell r="E145">
            <v>-30920044.52</v>
          </cell>
          <cell r="F145">
            <v>-2754415.66</v>
          </cell>
        </row>
        <row r="146">
          <cell r="A146" t="str">
            <v>102150005010 Накопл.амортизация оборудование котельной</v>
          </cell>
          <cell r="B146" t="str">
            <v>102150</v>
          </cell>
          <cell r="C146" t="str">
            <v>005010 Накопл.амортизация оборудование котельной</v>
          </cell>
          <cell r="D146">
            <v>-3317495.35</v>
          </cell>
          <cell r="E146">
            <v>-3029056.01</v>
          </cell>
          <cell r="F146">
            <v>-288439.34000000003</v>
          </cell>
        </row>
        <row r="147">
          <cell r="A147" t="str">
            <v>102150006010 Накопл.амортизация - транспорт</v>
          </cell>
          <cell r="B147" t="str">
            <v>102150</v>
          </cell>
          <cell r="C147" t="str">
            <v>006010 Накопл.амортизация - транспорт</v>
          </cell>
          <cell r="D147">
            <v>-18122307.02</v>
          </cell>
          <cell r="E147">
            <v>-16818708.09</v>
          </cell>
          <cell r="F147">
            <v>-1303598.93</v>
          </cell>
        </row>
        <row r="148">
          <cell r="A148" t="str">
            <v>102150007010 Накопл.амортизация грузовых стеллажей</v>
          </cell>
          <cell r="B148" t="str">
            <v>102150</v>
          </cell>
          <cell r="C148" t="str">
            <v>007010 Накопл.амортизация грузовых стеллажей</v>
          </cell>
          <cell r="D148">
            <v>-10921116.34</v>
          </cell>
          <cell r="E148">
            <v>-9861423.8499999996</v>
          </cell>
          <cell r="F148">
            <v>-1059692.49</v>
          </cell>
        </row>
        <row r="149">
          <cell r="A149" t="str">
            <v>102150008010 Накопл.амортизация аксессуаров</v>
          </cell>
          <cell r="B149" t="str">
            <v>102150</v>
          </cell>
          <cell r="C149" t="str">
            <v>008010 Накопл.амортизация аксессуаров</v>
          </cell>
          <cell r="D149">
            <v>-5066522.8499999996</v>
          </cell>
          <cell r="E149">
            <v>-4580093.82</v>
          </cell>
          <cell r="F149">
            <v>-486429.03</v>
          </cell>
        </row>
        <row r="150">
          <cell r="A150" t="str">
            <v>102150009010 Накопл.амортизация проч.спец.оборудования</v>
          </cell>
          <cell r="B150" t="str">
            <v>102150</v>
          </cell>
          <cell r="C150" t="str">
            <v>009010 Накопл.амортизация проч.спец.оборудования</v>
          </cell>
          <cell r="D150">
            <v>-4155579.08</v>
          </cell>
          <cell r="E150">
            <v>-3520749.52</v>
          </cell>
          <cell r="F150">
            <v>-634829.56000000006</v>
          </cell>
        </row>
        <row r="151">
          <cell r="A151" t="str">
            <v>102150010110 Накопл.амортизация здания</v>
          </cell>
          <cell r="B151" t="str">
            <v>102150</v>
          </cell>
          <cell r="C151" t="str">
            <v>010110 Накопл.амортизация здания</v>
          </cell>
          <cell r="D151">
            <v>-107852116.40000001</v>
          </cell>
          <cell r="E151">
            <v>-97185631.939999998</v>
          </cell>
          <cell r="F151">
            <v>-10666484.460000001</v>
          </cell>
        </row>
        <row r="152">
          <cell r="A152" t="str">
            <v>102150020110 Накопл.амортизация - комп.прогр.</v>
          </cell>
          <cell r="B152" t="str">
            <v>102150</v>
          </cell>
          <cell r="C152" t="str">
            <v>020110 Накопл.амортизация - комп.прогр.</v>
          </cell>
          <cell r="D152">
            <v>-11530551.32</v>
          </cell>
          <cell r="E152">
            <v>-10031538.85</v>
          </cell>
          <cell r="F152">
            <v>-1499012.47</v>
          </cell>
        </row>
        <row r="153">
          <cell r="A153" t="str">
            <v>102150</v>
          </cell>
          <cell r="B153" t="str">
            <v>102150</v>
          </cell>
          <cell r="C153">
            <v>0</v>
          </cell>
          <cell r="D153">
            <v>-236631070.75</v>
          </cell>
          <cell r="E153">
            <v>-214754324.28999999</v>
          </cell>
          <cell r="F153">
            <v>-21876746.460000001</v>
          </cell>
        </row>
        <row r="154">
          <cell r="A154" t="str">
            <v>102100Итого имущество</v>
          </cell>
          <cell r="B154" t="str">
            <v>102100</v>
          </cell>
          <cell r="C154" t="str">
            <v>Итого имущество</v>
          </cell>
          <cell r="D154">
            <v>3171805556.4899998</v>
          </cell>
          <cell r="E154">
            <v>3138053473.5300002</v>
          </cell>
          <cell r="F154">
            <v>33752082.960000001</v>
          </cell>
        </row>
        <row r="155">
          <cell r="A155" t="str">
            <v>102100.............................................</v>
          </cell>
          <cell r="B155" t="str">
            <v>102100</v>
          </cell>
          <cell r="C155" t="str">
            <v>.............................................</v>
          </cell>
          <cell r="D155">
            <v>0</v>
          </cell>
          <cell r="E155">
            <v>0</v>
          </cell>
          <cell r="F155">
            <v>0</v>
          </cell>
        </row>
        <row r="156">
          <cell r="A156" t="str">
            <v>102200Расходы будущих периодов</v>
          </cell>
          <cell r="B156" t="str">
            <v>102200</v>
          </cell>
          <cell r="C156" t="str">
            <v>Расходы будущих периодов</v>
          </cell>
          <cell r="D156">
            <v>0</v>
          </cell>
          <cell r="E156">
            <v>0</v>
          </cell>
          <cell r="F156">
            <v>0</v>
          </cell>
        </row>
        <row r="157">
          <cell r="A157" t="str">
            <v>102200.............................................</v>
          </cell>
          <cell r="B157" t="str">
            <v>102200</v>
          </cell>
          <cell r="C157" t="str">
            <v>.............................................</v>
          </cell>
          <cell r="D157">
            <v>0</v>
          </cell>
          <cell r="E157">
            <v>0</v>
          </cell>
          <cell r="F157">
            <v>0</v>
          </cell>
        </row>
        <row r="158">
          <cell r="A158" t="str">
            <v>102200098000 Расходы будущих периодов</v>
          </cell>
          <cell r="B158" t="str">
            <v>102200</v>
          </cell>
          <cell r="C158" t="str">
            <v>098000 Расходы будущих периодов</v>
          </cell>
          <cell r="D158">
            <v>486641.98</v>
          </cell>
          <cell r="E158">
            <v>622036.47</v>
          </cell>
          <cell r="F158">
            <v>-135394.49</v>
          </cell>
        </row>
        <row r="159">
          <cell r="A159" t="str">
            <v>102200098099 Расходы буд.периодов(корр.счет)</v>
          </cell>
          <cell r="B159" t="str">
            <v>102200</v>
          </cell>
          <cell r="C159" t="str">
            <v>098099 Расходы буд.периодов(корр.счет)</v>
          </cell>
          <cell r="D159">
            <v>-14.3</v>
          </cell>
          <cell r="E159">
            <v>-128.15</v>
          </cell>
          <cell r="F159">
            <v>113.85</v>
          </cell>
        </row>
        <row r="160">
          <cell r="A160" t="str">
            <v>102200</v>
          </cell>
          <cell r="B160" t="str">
            <v>102200</v>
          </cell>
          <cell r="C160">
            <v>0</v>
          </cell>
          <cell r="D160">
            <v>486627.68</v>
          </cell>
          <cell r="E160">
            <v>621908.31999999995</v>
          </cell>
          <cell r="F160">
            <v>-135280.64000000001</v>
          </cell>
        </row>
        <row r="161">
          <cell r="A161" t="str">
            <v>102300Кредиты выданные</v>
          </cell>
          <cell r="B161" t="str">
            <v>102300</v>
          </cell>
          <cell r="C161" t="str">
            <v>Кредиты выданные</v>
          </cell>
          <cell r="D161">
            <v>0</v>
          </cell>
          <cell r="E161">
            <v>0</v>
          </cell>
          <cell r="F161">
            <v>0</v>
          </cell>
        </row>
        <row r="162">
          <cell r="A162" t="str">
            <v>102300.............................................</v>
          </cell>
          <cell r="B162" t="str">
            <v>102300</v>
          </cell>
          <cell r="C162" t="str">
            <v>.............................................</v>
          </cell>
          <cell r="D162">
            <v>0</v>
          </cell>
          <cell r="E162">
            <v>0</v>
          </cell>
          <cell r="F162">
            <v>0</v>
          </cell>
        </row>
        <row r="163">
          <cell r="A163" t="str">
            <v>102300120000 Ссуды сотрудникам</v>
          </cell>
          <cell r="B163" t="str">
            <v>102300</v>
          </cell>
          <cell r="C163" t="str">
            <v>120000 Ссуды сотрудникам</v>
          </cell>
          <cell r="D163">
            <v>2200003.63</v>
          </cell>
          <cell r="E163">
            <v>2156590.65</v>
          </cell>
          <cell r="F163">
            <v>43412.98</v>
          </cell>
        </row>
        <row r="164">
          <cell r="A164" t="str">
            <v>102300120099 Ссуды сотрудникам (корр.счет)</v>
          </cell>
          <cell r="B164" t="str">
            <v>102300</v>
          </cell>
          <cell r="C164" t="str">
            <v>120099 Ссуды сотрудникам (корр.счет)</v>
          </cell>
          <cell r="D164">
            <v>-35427.54</v>
          </cell>
          <cell r="E164">
            <v>0</v>
          </cell>
          <cell r="F164">
            <v>-35427.54</v>
          </cell>
        </row>
        <row r="165">
          <cell r="A165" t="str">
            <v>102300</v>
          </cell>
          <cell r="B165" t="str">
            <v>102300</v>
          </cell>
          <cell r="C165">
            <v>0</v>
          </cell>
          <cell r="D165">
            <v>2164576.09</v>
          </cell>
          <cell r="E165">
            <v>2156590.65</v>
          </cell>
          <cell r="F165">
            <v>7985.44</v>
          </cell>
        </row>
        <row r="166">
          <cell r="A166" t="str">
            <v>102000Итого основные средства</v>
          </cell>
          <cell r="B166" t="str">
            <v>102000</v>
          </cell>
          <cell r="C166" t="str">
            <v>Итого основные средства</v>
          </cell>
          <cell r="D166">
            <v>3174456760.2600002</v>
          </cell>
          <cell r="E166">
            <v>3140831972.5</v>
          </cell>
          <cell r="F166">
            <v>33624787.759999998</v>
          </cell>
        </row>
        <row r="167">
          <cell r="A167" t="str">
            <v>102000---------------------------------------------</v>
          </cell>
          <cell r="B167" t="str">
            <v>102000</v>
          </cell>
          <cell r="C167" t="str">
            <v>---------------------------------------------</v>
          </cell>
          <cell r="D167">
            <v>0</v>
          </cell>
          <cell r="E167">
            <v>0</v>
          </cell>
          <cell r="F167">
            <v>0</v>
          </cell>
        </row>
        <row r="168">
          <cell r="A168" t="str">
            <v>100000Итого активы</v>
          </cell>
          <cell r="B168" t="str">
            <v>100000</v>
          </cell>
          <cell r="C168" t="str">
            <v>Итого активы</v>
          </cell>
          <cell r="D168">
            <v>4052148148.5700002</v>
          </cell>
          <cell r="E168">
            <v>4145879380.73</v>
          </cell>
          <cell r="F168">
            <v>-93731232.159999996</v>
          </cell>
        </row>
        <row r="169">
          <cell r="A169" t="str">
            <v>100000---------------------------------------------</v>
          </cell>
          <cell r="B169" t="str">
            <v>100000</v>
          </cell>
          <cell r="C169" t="str">
            <v>---------------------------------------------</v>
          </cell>
          <cell r="D169">
            <v>0</v>
          </cell>
          <cell r="E169">
            <v>0</v>
          </cell>
          <cell r="F169">
            <v>0</v>
          </cell>
        </row>
        <row r="170">
          <cell r="A170" t="str">
            <v>100000---------------------------------------------</v>
          </cell>
          <cell r="B170" t="str">
            <v>100000</v>
          </cell>
          <cell r="C170" t="str">
            <v>---------------------------------------------</v>
          </cell>
          <cell r="D170">
            <v>0</v>
          </cell>
          <cell r="E170">
            <v>0</v>
          </cell>
          <cell r="F170">
            <v>0</v>
          </cell>
        </row>
        <row r="171">
          <cell r="A171" t="str">
            <v>200000Пассив</v>
          </cell>
          <cell r="B171" t="str">
            <v>200000</v>
          </cell>
          <cell r="C171" t="str">
            <v>Пассив</v>
          </cell>
          <cell r="D171">
            <v>0</v>
          </cell>
          <cell r="E171">
            <v>0</v>
          </cell>
          <cell r="F171">
            <v>0</v>
          </cell>
        </row>
        <row r="172">
          <cell r="A172" t="str">
            <v>200000---------------------------------------------</v>
          </cell>
          <cell r="B172" t="str">
            <v>200000</v>
          </cell>
          <cell r="C172" t="str">
            <v>---------------------------------------------</v>
          </cell>
          <cell r="D172">
            <v>0</v>
          </cell>
          <cell r="E172">
            <v>0</v>
          </cell>
          <cell r="F172">
            <v>0</v>
          </cell>
        </row>
        <row r="173">
          <cell r="A173" t="str">
            <v>201000Краткосрочные обязательства</v>
          </cell>
          <cell r="B173" t="str">
            <v>201000</v>
          </cell>
          <cell r="C173" t="str">
            <v>Краткосрочные обязательства</v>
          </cell>
          <cell r="D173">
            <v>0</v>
          </cell>
          <cell r="E173">
            <v>0</v>
          </cell>
          <cell r="F173">
            <v>0</v>
          </cell>
        </row>
        <row r="174">
          <cell r="A174" t="str">
            <v>201000---------------------------------------------</v>
          </cell>
          <cell r="B174" t="str">
            <v>201000</v>
          </cell>
          <cell r="C174" t="str">
            <v>---------------------------------------------</v>
          </cell>
          <cell r="D174">
            <v>0</v>
          </cell>
          <cell r="E174">
            <v>0</v>
          </cell>
          <cell r="F174">
            <v>0</v>
          </cell>
        </row>
        <row r="175">
          <cell r="A175" t="str">
            <v>201100Кредиторская задолженность</v>
          </cell>
          <cell r="B175" t="str">
            <v>201100</v>
          </cell>
          <cell r="C175" t="str">
            <v>Кредиторская задолженность</v>
          </cell>
          <cell r="D175">
            <v>0</v>
          </cell>
          <cell r="E175">
            <v>0</v>
          </cell>
          <cell r="F175">
            <v>0</v>
          </cell>
        </row>
        <row r="176">
          <cell r="A176" t="str">
            <v>201100.............................................</v>
          </cell>
          <cell r="B176" t="str">
            <v>201100</v>
          </cell>
          <cell r="C176" t="str">
            <v>.............................................</v>
          </cell>
          <cell r="D176">
            <v>0</v>
          </cell>
          <cell r="E176">
            <v>0</v>
          </cell>
          <cell r="F176">
            <v>0</v>
          </cell>
        </row>
        <row r="177">
          <cell r="A177" t="str">
            <v>201100160000 Кредиторская задолжен.(по товарам) внутри страны</v>
          </cell>
          <cell r="B177" t="str">
            <v>201100</v>
          </cell>
          <cell r="C177" t="str">
            <v>160000 Кредиторская задолжен.(по товарам) внутри страны</v>
          </cell>
          <cell r="D177">
            <v>-1124287830.8499999</v>
          </cell>
          <cell r="E177">
            <v>-941383627.50999999</v>
          </cell>
          <cell r="F177">
            <v>-182904203.34</v>
          </cell>
        </row>
        <row r="178">
          <cell r="A178" t="str">
            <v>201100160010 Кредиторская задолженность (по ОС) внутри страны</v>
          </cell>
          <cell r="B178" t="str">
            <v>201100</v>
          </cell>
          <cell r="C178" t="str">
            <v>160010 Кредиторская задолженность (по ОС) внутри страны</v>
          </cell>
          <cell r="D178">
            <v>-18106392.719999999</v>
          </cell>
          <cell r="E178">
            <v>-12613508.51</v>
          </cell>
          <cell r="F178">
            <v>-5492884.21</v>
          </cell>
        </row>
        <row r="179">
          <cell r="A179" t="str">
            <v>201100160020 Кредиторская задолжен.(по услугам) внутри страны</v>
          </cell>
          <cell r="B179" t="str">
            <v>201100</v>
          </cell>
          <cell r="C179" t="str">
            <v>160020 Кредиторская задолжен.(по услугам) внутри страны</v>
          </cell>
          <cell r="D179">
            <v>-6969555.4100000001</v>
          </cell>
          <cell r="E179">
            <v>-9743923.0099999998</v>
          </cell>
          <cell r="F179">
            <v>2774367.6</v>
          </cell>
        </row>
        <row r="180">
          <cell r="A180" t="str">
            <v>201100160099 Кредиторская задолжен.товары (корр.счет)</v>
          </cell>
          <cell r="B180" t="str">
            <v>201100</v>
          </cell>
          <cell r="C180" t="str">
            <v>160099 Кредиторская задолжен.товары (корр.счет)</v>
          </cell>
          <cell r="D180">
            <v>0</v>
          </cell>
          <cell r="E180">
            <v>0</v>
          </cell>
          <cell r="F180">
            <v>0</v>
          </cell>
        </row>
        <row r="181">
          <cell r="A181" t="str">
            <v>201100161000 Кредиторская задолженность (по товарам) за рубежом</v>
          </cell>
          <cell r="B181" t="str">
            <v>201100</v>
          </cell>
          <cell r="C181" t="str">
            <v>161000 Кредиторская задолженность (по товарам) за рубежом</v>
          </cell>
          <cell r="D181">
            <v>0</v>
          </cell>
          <cell r="E181">
            <v>940300.81</v>
          </cell>
          <cell r="F181">
            <v>-940300.81</v>
          </cell>
        </row>
        <row r="182">
          <cell r="A182" t="str">
            <v>201100161010 Кредиторская задолженность (по ОС) за рубежом</v>
          </cell>
          <cell r="B182" t="str">
            <v>201100</v>
          </cell>
          <cell r="C182" t="str">
            <v>161010 Кредиторская задолженность (по ОС) за рубежом</v>
          </cell>
          <cell r="D182">
            <v>172318.95</v>
          </cell>
          <cell r="E182">
            <v>-296262.3</v>
          </cell>
          <cell r="F182">
            <v>468581.25</v>
          </cell>
        </row>
        <row r="183">
          <cell r="A183" t="str">
            <v>201100161099 Кредиторская задолжен.ОС (корр.счет)</v>
          </cell>
          <cell r="B183" t="str">
            <v>201100</v>
          </cell>
          <cell r="C183" t="str">
            <v>161099 Кредиторская задолжен.ОС (корр.счет)</v>
          </cell>
          <cell r="D183">
            <v>-88202.559999999998</v>
          </cell>
          <cell r="E183">
            <v>-191836.59</v>
          </cell>
          <cell r="F183">
            <v>103634.03</v>
          </cell>
        </row>
        <row r="184">
          <cell r="A184" t="str">
            <v>201100162099 Кредиторская задолженность - услуги (корр.счет)</v>
          </cell>
          <cell r="B184" t="str">
            <v>201100</v>
          </cell>
          <cell r="C184" t="str">
            <v>162099 Кредиторская задолженность - услуги (корр.счет)</v>
          </cell>
          <cell r="D184">
            <v>32.51</v>
          </cell>
          <cell r="E184">
            <v>455.91</v>
          </cell>
          <cell r="F184">
            <v>-423.4</v>
          </cell>
        </row>
        <row r="185">
          <cell r="A185" t="str">
            <v>201100164000 Кредиторская задолженность подотчетных лиц</v>
          </cell>
          <cell r="B185" t="str">
            <v>201100</v>
          </cell>
          <cell r="C185" t="str">
            <v>164000 Кредиторская задолженность подотчетных лиц</v>
          </cell>
          <cell r="D185">
            <v>-11607.19</v>
          </cell>
          <cell r="E185">
            <v>-11607.19</v>
          </cell>
          <cell r="F185">
            <v>0</v>
          </cell>
        </row>
        <row r="186">
          <cell r="A186" t="str">
            <v>201100165000 Кредиторская задолженность поставщ.фин.услуг</v>
          </cell>
          <cell r="B186" t="str">
            <v>201100</v>
          </cell>
          <cell r="C186" t="str">
            <v>165000 Кредиторская задолженность поставщ.фин.услуг</v>
          </cell>
          <cell r="D186">
            <v>1098474.3</v>
          </cell>
          <cell r="E186">
            <v>8135763.5800000001</v>
          </cell>
          <cell r="F186">
            <v>-7037289.2800000003</v>
          </cell>
        </row>
        <row r="187">
          <cell r="A187" t="str">
            <v>201100165099 Кредиторская задолжен.пост.фин.услуг (корр.сч)</v>
          </cell>
          <cell r="B187" t="str">
            <v>201100</v>
          </cell>
          <cell r="C187" t="str">
            <v>165099 Кредиторская задолжен.пост.фин.услуг (корр.сч)</v>
          </cell>
          <cell r="D187">
            <v>819790.45</v>
          </cell>
          <cell r="E187">
            <v>819790.45</v>
          </cell>
          <cell r="F187">
            <v>0</v>
          </cell>
        </row>
        <row r="188">
          <cell r="A188" t="str">
            <v>201100</v>
          </cell>
          <cell r="B188" t="str">
            <v>201100</v>
          </cell>
          <cell r="C188">
            <v>0</v>
          </cell>
          <cell r="D188">
            <v>-1147372972.52</v>
          </cell>
          <cell r="E188">
            <v>-954344454.36000001</v>
          </cell>
          <cell r="F188">
            <v>-193028518.16</v>
          </cell>
        </row>
        <row r="189">
          <cell r="A189" t="str">
            <v>201200Предоплаты полученные</v>
          </cell>
          <cell r="B189" t="str">
            <v>201200</v>
          </cell>
          <cell r="C189" t="str">
            <v>Предоплаты полученные</v>
          </cell>
          <cell r="D189">
            <v>0</v>
          </cell>
          <cell r="E189">
            <v>0</v>
          </cell>
          <cell r="F189">
            <v>0</v>
          </cell>
        </row>
        <row r="190">
          <cell r="A190" t="str">
            <v>201200.............................................</v>
          </cell>
          <cell r="B190" t="str">
            <v>201200</v>
          </cell>
          <cell r="C190" t="str">
            <v>.............................................</v>
          </cell>
          <cell r="D190">
            <v>0</v>
          </cell>
          <cell r="E190">
            <v>0</v>
          </cell>
          <cell r="F190">
            <v>0</v>
          </cell>
        </row>
        <row r="191">
          <cell r="A191" t="str">
            <v>201200108999 Транзитный счет для продаж по ваучерам</v>
          </cell>
          <cell r="B191" t="str">
            <v>201200</v>
          </cell>
          <cell r="C191" t="str">
            <v>108999 Транзитный счет для продаж по ваучерам</v>
          </cell>
          <cell r="D191">
            <v>-121426.08</v>
          </cell>
          <cell r="E191">
            <v>0</v>
          </cell>
          <cell r="F191">
            <v>-121426.08</v>
          </cell>
        </row>
        <row r="192">
          <cell r="A192" t="str">
            <v>201200</v>
          </cell>
          <cell r="B192" t="str">
            <v>201200</v>
          </cell>
          <cell r="C192">
            <v>0</v>
          </cell>
          <cell r="D192">
            <v>-121426.08</v>
          </cell>
          <cell r="E192">
            <v>0</v>
          </cell>
          <cell r="F192">
            <v>-121426.08</v>
          </cell>
        </row>
        <row r="193">
          <cell r="A193" t="str">
            <v>201300Начисленные затраты</v>
          </cell>
          <cell r="B193" t="str">
            <v>201300</v>
          </cell>
          <cell r="C193" t="str">
            <v>Начисленные затраты</v>
          </cell>
          <cell r="D193">
            <v>0</v>
          </cell>
          <cell r="E193">
            <v>0</v>
          </cell>
          <cell r="F193">
            <v>0</v>
          </cell>
        </row>
        <row r="194">
          <cell r="A194" t="str">
            <v>201300.............................................</v>
          </cell>
          <cell r="B194" t="str">
            <v>201300</v>
          </cell>
          <cell r="C194" t="str">
            <v>.............................................</v>
          </cell>
          <cell r="D194">
            <v>0</v>
          </cell>
          <cell r="E194">
            <v>0</v>
          </cell>
          <cell r="F194">
            <v>0</v>
          </cell>
        </row>
        <row r="195">
          <cell r="A195" t="str">
            <v>201300176000 Заработная плата к выплате</v>
          </cell>
          <cell r="B195" t="str">
            <v>201300</v>
          </cell>
          <cell r="C195" t="str">
            <v>176000 Заработная плата к выплате</v>
          </cell>
          <cell r="D195">
            <v>-34072453.100000001</v>
          </cell>
          <cell r="E195">
            <v>-36883732.149999999</v>
          </cell>
          <cell r="F195">
            <v>2811279.05</v>
          </cell>
        </row>
        <row r="196">
          <cell r="A196" t="str">
            <v>201300176100 Прочие налоги</v>
          </cell>
          <cell r="B196" t="str">
            <v>201300</v>
          </cell>
          <cell r="C196" t="str">
            <v>176100 Прочие налоги</v>
          </cell>
          <cell r="D196">
            <v>-1218863.95</v>
          </cell>
          <cell r="E196">
            <v>-12533275.42</v>
          </cell>
          <cell r="F196">
            <v>11314411.470000001</v>
          </cell>
        </row>
        <row r="197">
          <cell r="A197" t="str">
            <v>201300176200 ЕСН</v>
          </cell>
          <cell r="B197" t="str">
            <v>201300</v>
          </cell>
          <cell r="C197" t="str">
            <v>176200 ЕСН</v>
          </cell>
          <cell r="D197">
            <v>-5964931.1500000004</v>
          </cell>
          <cell r="E197">
            <v>0</v>
          </cell>
          <cell r="F197">
            <v>-5964931.1500000004</v>
          </cell>
        </row>
        <row r="198">
          <cell r="A198" t="str">
            <v>201300176300 Начисления инвентаризации</v>
          </cell>
          <cell r="B198" t="str">
            <v>201300</v>
          </cell>
          <cell r="C198" t="str">
            <v>176300 Начисления инвентаризации</v>
          </cell>
          <cell r="D198">
            <v>-6632523.8399999999</v>
          </cell>
          <cell r="E198">
            <v>-83025170.530000001</v>
          </cell>
          <cell r="F198">
            <v>76392646.689999998</v>
          </cell>
        </row>
        <row r="199">
          <cell r="A199" t="str">
            <v>201300176400 Начисления прочие</v>
          </cell>
          <cell r="B199" t="str">
            <v>201300</v>
          </cell>
          <cell r="C199" t="str">
            <v>176400 Начисления прочие</v>
          </cell>
          <cell r="D199">
            <v>-7304117.3600000003</v>
          </cell>
          <cell r="E199">
            <v>-880081.01</v>
          </cell>
          <cell r="F199">
            <v>-6424036.3499999996</v>
          </cell>
        </row>
        <row r="200">
          <cell r="A200" t="str">
            <v>201300176500 Обязательства по ЕСН Факел,Эвита</v>
          </cell>
          <cell r="B200" t="str">
            <v>201300</v>
          </cell>
          <cell r="C200" t="str">
            <v>176500 Обязательства по ЕСН Факел,Эвита</v>
          </cell>
          <cell r="D200">
            <v>-44580000</v>
          </cell>
          <cell r="E200">
            <v>-44580000</v>
          </cell>
          <cell r="F200">
            <v>0</v>
          </cell>
        </row>
        <row r="201">
          <cell r="A201" t="str">
            <v>201300176999 Начисленные затраты  (корр.счет)</v>
          </cell>
          <cell r="B201" t="str">
            <v>201300</v>
          </cell>
          <cell r="C201" t="str">
            <v>176999 Начисленные затраты  (корр.счет)</v>
          </cell>
          <cell r="D201">
            <v>-333241.90000000002</v>
          </cell>
          <cell r="E201">
            <v>-333241.90000000002</v>
          </cell>
          <cell r="F201">
            <v>0</v>
          </cell>
        </row>
        <row r="202">
          <cell r="A202" t="str">
            <v>201300</v>
          </cell>
          <cell r="B202" t="str">
            <v>201300</v>
          </cell>
          <cell r="C202">
            <v>0</v>
          </cell>
          <cell r="D202">
            <v>-100106131.3</v>
          </cell>
          <cell r="E202">
            <v>-178235501.00999999</v>
          </cell>
          <cell r="F202">
            <v>78129369.709999993</v>
          </cell>
        </row>
        <row r="203">
          <cell r="A203" t="str">
            <v>201400ПМ/ПС счета</v>
          </cell>
          <cell r="B203" t="str">
            <v>201400</v>
          </cell>
          <cell r="C203" t="str">
            <v>ПМ/ПС счета</v>
          </cell>
          <cell r="D203">
            <v>0</v>
          </cell>
          <cell r="E203">
            <v>0</v>
          </cell>
          <cell r="F203">
            <v>0</v>
          </cell>
        </row>
        <row r="204">
          <cell r="A204" t="str">
            <v>201400.............................................</v>
          </cell>
          <cell r="B204" t="str">
            <v>201400</v>
          </cell>
          <cell r="C204" t="str">
            <v>.............................................</v>
          </cell>
          <cell r="D204">
            <v>0</v>
          </cell>
          <cell r="E204">
            <v>0</v>
          </cell>
          <cell r="F204">
            <v>0</v>
          </cell>
        </row>
        <row r="205">
          <cell r="A205" t="str">
            <v>201400191002 Перерасчет ПМ/ПС - услуги</v>
          </cell>
          <cell r="B205" t="str">
            <v>201400</v>
          </cell>
          <cell r="C205" t="str">
            <v>191002 Перерасчет ПМ/ПС - услуги</v>
          </cell>
          <cell r="D205">
            <v>-270315.3</v>
          </cell>
          <cell r="E205">
            <v>0</v>
          </cell>
          <cell r="F205">
            <v>-270315.3</v>
          </cell>
        </row>
        <row r="206">
          <cell r="A206" t="str">
            <v>201400191099 Перерасчет ПМ/ПС - корректировочный счет</v>
          </cell>
          <cell r="B206" t="str">
            <v>201400</v>
          </cell>
          <cell r="C206" t="str">
            <v>191099 Перерасчет ПМ/ПС - корректировочный счет</v>
          </cell>
          <cell r="D206">
            <v>-16362.01</v>
          </cell>
          <cell r="E206">
            <v>-16362.01</v>
          </cell>
          <cell r="F206">
            <v>0</v>
          </cell>
        </row>
        <row r="207">
          <cell r="A207" t="str">
            <v>201400192000 Перерасчет ПМ/ПС - транспорт</v>
          </cell>
          <cell r="B207" t="str">
            <v>201400</v>
          </cell>
          <cell r="C207" t="str">
            <v>192000 Перерасчет ПМ/ПС - транспорт</v>
          </cell>
          <cell r="D207">
            <v>-9.09</v>
          </cell>
          <cell r="E207">
            <v>0</v>
          </cell>
          <cell r="F207">
            <v>-9.09</v>
          </cell>
        </row>
        <row r="208">
          <cell r="A208" t="str">
            <v>201400</v>
          </cell>
          <cell r="B208" t="str">
            <v>201400</v>
          </cell>
          <cell r="C208">
            <v>0</v>
          </cell>
          <cell r="D208">
            <v>-286686.40000000002</v>
          </cell>
          <cell r="E208">
            <v>-16362.01</v>
          </cell>
          <cell r="F208">
            <v>-270324.39</v>
          </cell>
        </row>
        <row r="209">
          <cell r="A209" t="str">
            <v>201500Предварительные налоги</v>
          </cell>
          <cell r="B209" t="str">
            <v>201500</v>
          </cell>
          <cell r="C209" t="str">
            <v>Предварительные налоги</v>
          </cell>
          <cell r="D209">
            <v>0</v>
          </cell>
          <cell r="E209">
            <v>0</v>
          </cell>
          <cell r="F209">
            <v>0</v>
          </cell>
        </row>
        <row r="210">
          <cell r="A210" t="str">
            <v>201500.............................................</v>
          </cell>
          <cell r="B210" t="str">
            <v>201500</v>
          </cell>
          <cell r="C210" t="str">
            <v>.............................................</v>
          </cell>
          <cell r="D210">
            <v>0</v>
          </cell>
          <cell r="E210">
            <v>0</v>
          </cell>
          <cell r="F210">
            <v>0</v>
          </cell>
        </row>
        <row r="211">
          <cell r="A211" t="str">
            <v>201500154000 Предварительный НДС по товарам</v>
          </cell>
          <cell r="B211" t="str">
            <v>201500</v>
          </cell>
          <cell r="C211" t="str">
            <v>154000 Предварительный НДС по товарам</v>
          </cell>
          <cell r="D211">
            <v>61469439.829999998</v>
          </cell>
          <cell r="E211">
            <v>61469439.829999998</v>
          </cell>
          <cell r="F211">
            <v>0</v>
          </cell>
        </row>
        <row r="212">
          <cell r="A212" t="str">
            <v>201500</v>
          </cell>
          <cell r="B212" t="str">
            <v>201500</v>
          </cell>
          <cell r="C212">
            <v>0</v>
          </cell>
          <cell r="D212">
            <v>61469439.829999998</v>
          </cell>
          <cell r="E212">
            <v>61469439.829999998</v>
          </cell>
          <cell r="F212">
            <v>0</v>
          </cell>
        </row>
        <row r="213">
          <cell r="A213" t="str">
            <v>201700Краткосрочные займы</v>
          </cell>
          <cell r="B213" t="str">
            <v>201700</v>
          </cell>
          <cell r="C213" t="str">
            <v>Краткосрочные займы</v>
          </cell>
          <cell r="D213">
            <v>0</v>
          </cell>
          <cell r="E213">
            <v>0</v>
          </cell>
          <cell r="F213">
            <v>0</v>
          </cell>
        </row>
        <row r="214">
          <cell r="A214" t="str">
            <v>201700.............................................</v>
          </cell>
          <cell r="B214" t="str">
            <v>201700</v>
          </cell>
          <cell r="C214" t="str">
            <v>.............................................</v>
          </cell>
          <cell r="D214">
            <v>0</v>
          </cell>
          <cell r="E214">
            <v>0</v>
          </cell>
          <cell r="F214">
            <v>0</v>
          </cell>
        </row>
        <row r="215">
          <cell r="A215" t="str">
            <v>201710Кредиты банков</v>
          </cell>
          <cell r="B215" t="str">
            <v>201710</v>
          </cell>
          <cell r="C215" t="str">
            <v>Кредиты банков</v>
          </cell>
          <cell r="D215">
            <v>0</v>
          </cell>
          <cell r="E215">
            <v>0</v>
          </cell>
          <cell r="F215">
            <v>0</v>
          </cell>
        </row>
        <row r="216">
          <cell r="A216" t="str">
            <v>201710062110 Ссуды кредитных учреждений, краткосрочные,руб.</v>
          </cell>
          <cell r="B216" t="str">
            <v>201710</v>
          </cell>
          <cell r="C216" t="str">
            <v>062110 Ссуды кредитных учреждений, краткосрочные,руб.</v>
          </cell>
          <cell r="D216">
            <v>-270000000</v>
          </cell>
          <cell r="E216">
            <v>-445881279.32999998</v>
          </cell>
          <cell r="F216">
            <v>175881279.33000001</v>
          </cell>
        </row>
        <row r="217">
          <cell r="A217" t="str">
            <v>201710062130 Проценты кредитных учреждений, краткосрочные руб</v>
          </cell>
          <cell r="B217" t="str">
            <v>201710</v>
          </cell>
          <cell r="C217" t="str">
            <v>062130 Проценты кредитных учреждений, краткосрочные руб</v>
          </cell>
          <cell r="D217">
            <v>-1546728.03</v>
          </cell>
          <cell r="E217">
            <v>-1642430.73</v>
          </cell>
          <cell r="F217">
            <v>95702.7</v>
          </cell>
        </row>
        <row r="218">
          <cell r="A218" t="str">
            <v>201710062210 Ссуды кредитных учреждений, краткосрочные,валюта</v>
          </cell>
          <cell r="B218" t="str">
            <v>201710</v>
          </cell>
          <cell r="C218" t="str">
            <v>062210 Ссуды кредитных учреждений, краткосрочные,валюта</v>
          </cell>
          <cell r="D218">
            <v>-273045320</v>
          </cell>
          <cell r="E218">
            <v>-273045320</v>
          </cell>
          <cell r="F218">
            <v>0</v>
          </cell>
        </row>
        <row r="219">
          <cell r="A219" t="str">
            <v>201710062230 Проценты кредитных учреждений, краткосрочные вал</v>
          </cell>
          <cell r="B219" t="str">
            <v>201710</v>
          </cell>
          <cell r="C219" t="str">
            <v>062230 Проценты кредитных учреждений, краткосрочные вал</v>
          </cell>
          <cell r="D219">
            <v>-973152.08</v>
          </cell>
          <cell r="E219">
            <v>-966586.24</v>
          </cell>
          <cell r="F219">
            <v>-6565.84</v>
          </cell>
        </row>
        <row r="220">
          <cell r="A220" t="str">
            <v>201710062290 Краткосрочные займы(корр.счет)</v>
          </cell>
          <cell r="B220" t="str">
            <v>201710</v>
          </cell>
          <cell r="C220" t="str">
            <v>062290 Краткосрочные займы(корр.счет)</v>
          </cell>
          <cell r="D220">
            <v>10860922.34</v>
          </cell>
          <cell r="E220">
            <v>3877058.41</v>
          </cell>
          <cell r="F220">
            <v>6983863.9299999997</v>
          </cell>
        </row>
        <row r="221">
          <cell r="A221" t="str">
            <v>201710</v>
          </cell>
          <cell r="B221" t="str">
            <v>201710</v>
          </cell>
          <cell r="C221">
            <v>0</v>
          </cell>
          <cell r="D221">
            <v>-534704277.76999998</v>
          </cell>
          <cell r="E221">
            <v>-717658557.88999999</v>
          </cell>
          <cell r="F221">
            <v>182954280.12</v>
          </cell>
        </row>
        <row r="222">
          <cell r="A222" t="str">
            <v>201720Прочие кредиты</v>
          </cell>
          <cell r="B222" t="str">
            <v>201720</v>
          </cell>
          <cell r="C222" t="str">
            <v>Прочие кредиты</v>
          </cell>
          <cell r="D222">
            <v>0</v>
          </cell>
          <cell r="E222">
            <v>0</v>
          </cell>
          <cell r="F222">
            <v>0</v>
          </cell>
        </row>
        <row r="223">
          <cell r="A223" t="str">
            <v>201720063000 Кредиты частных лиц</v>
          </cell>
          <cell r="B223" t="str">
            <v>201720</v>
          </cell>
          <cell r="C223" t="str">
            <v>063000 Кредиты частных лиц</v>
          </cell>
          <cell r="D223">
            <v>1500000</v>
          </cell>
          <cell r="E223">
            <v>1500000</v>
          </cell>
          <cell r="F223">
            <v>0</v>
          </cell>
        </row>
        <row r="224">
          <cell r="A224" t="str">
            <v>201720063090 Кредиты частных лиц(корр.счет)</v>
          </cell>
          <cell r="B224" t="str">
            <v>201720</v>
          </cell>
          <cell r="C224" t="str">
            <v>063090 Кредиты частных лиц(корр.счет)</v>
          </cell>
          <cell r="D224">
            <v>-224215.63</v>
          </cell>
          <cell r="E224">
            <v>-361392.99</v>
          </cell>
          <cell r="F224">
            <v>137177.35999999999</v>
          </cell>
        </row>
        <row r="225">
          <cell r="A225" t="str">
            <v>201720</v>
          </cell>
          <cell r="B225" t="str">
            <v>201720</v>
          </cell>
          <cell r="C225">
            <v>0</v>
          </cell>
          <cell r="D225">
            <v>1275784.3700000001</v>
          </cell>
          <cell r="E225">
            <v>1138607.01</v>
          </cell>
          <cell r="F225">
            <v>137177.35999999999</v>
          </cell>
        </row>
        <row r="226">
          <cell r="A226" t="str">
            <v>201700Итого краткосрочные займы</v>
          </cell>
          <cell r="B226" t="str">
            <v>201700</v>
          </cell>
          <cell r="C226" t="str">
            <v>Итого краткосрочные займы</v>
          </cell>
          <cell r="D226">
            <v>-533428493.39999998</v>
          </cell>
          <cell r="E226">
            <v>-716519950.88</v>
          </cell>
          <cell r="F226">
            <v>183091457.47999999</v>
          </cell>
        </row>
        <row r="227">
          <cell r="A227" t="str">
            <v>201000Итого краткосрочные обязательства</v>
          </cell>
          <cell r="B227" t="str">
            <v>201000</v>
          </cell>
          <cell r="C227" t="str">
            <v>Итого краткосрочные обязательства</v>
          </cell>
          <cell r="D227">
            <v>-1719846269.8699999</v>
          </cell>
          <cell r="E227">
            <v>-1787646828.4300001</v>
          </cell>
          <cell r="F227">
            <v>67800558.560000002</v>
          </cell>
        </row>
        <row r="228">
          <cell r="A228" t="str">
            <v>201000---------------------------------------------</v>
          </cell>
          <cell r="B228" t="str">
            <v>201000</v>
          </cell>
          <cell r="C228" t="str">
            <v>---------------------------------------------</v>
          </cell>
          <cell r="D228">
            <v>0</v>
          </cell>
          <cell r="E228">
            <v>0</v>
          </cell>
          <cell r="F228">
            <v>0</v>
          </cell>
        </row>
        <row r="229">
          <cell r="A229" t="str">
            <v>202000Долгосрочные обязательства</v>
          </cell>
          <cell r="B229" t="str">
            <v>202000</v>
          </cell>
          <cell r="C229" t="str">
            <v>Долгосрочные обязательства</v>
          </cell>
          <cell r="D229">
            <v>0</v>
          </cell>
          <cell r="E229">
            <v>0</v>
          </cell>
          <cell r="F229">
            <v>0</v>
          </cell>
        </row>
        <row r="230">
          <cell r="A230" t="str">
            <v>202000---------------------------------------------</v>
          </cell>
          <cell r="B230" t="str">
            <v>202000</v>
          </cell>
          <cell r="C230" t="str">
            <v>---------------------------------------------</v>
          </cell>
          <cell r="D230">
            <v>0</v>
          </cell>
          <cell r="E230">
            <v>0</v>
          </cell>
          <cell r="F230">
            <v>0</v>
          </cell>
        </row>
        <row r="231">
          <cell r="A231" t="str">
            <v>202100Долгосрочные займы</v>
          </cell>
          <cell r="B231" t="str">
            <v>202100</v>
          </cell>
          <cell r="C231" t="str">
            <v>Долгосрочные займы</v>
          </cell>
          <cell r="D231">
            <v>0</v>
          </cell>
          <cell r="E231">
            <v>0</v>
          </cell>
          <cell r="F231">
            <v>0</v>
          </cell>
        </row>
        <row r="232">
          <cell r="A232" t="str">
            <v>202100.............................................</v>
          </cell>
          <cell r="B232" t="str">
            <v>202100</v>
          </cell>
          <cell r="C232" t="str">
            <v>.............................................</v>
          </cell>
          <cell r="D232">
            <v>0</v>
          </cell>
          <cell r="E232">
            <v>0</v>
          </cell>
          <cell r="F232">
            <v>0</v>
          </cell>
        </row>
        <row r="233">
          <cell r="A233" t="str">
            <v>202110Кредиты банков</v>
          </cell>
          <cell r="B233" t="str">
            <v>202110</v>
          </cell>
          <cell r="C233" t="str">
            <v>Кредиты банков</v>
          </cell>
          <cell r="D233">
            <v>0</v>
          </cell>
          <cell r="E233">
            <v>0</v>
          </cell>
          <cell r="F233">
            <v>0</v>
          </cell>
        </row>
        <row r="234">
          <cell r="A234" t="str">
            <v>202110062120 Ссуды кредитных учреждений, долгосрочные,руб.</v>
          </cell>
          <cell r="B234" t="str">
            <v>202110</v>
          </cell>
          <cell r="C234" t="str">
            <v>062120 Ссуды кредитных учреждений, долгосрочные,руб.</v>
          </cell>
          <cell r="D234">
            <v>-100000000</v>
          </cell>
          <cell r="E234">
            <v>-139500000</v>
          </cell>
          <cell r="F234">
            <v>39500000</v>
          </cell>
        </row>
        <row r="235">
          <cell r="A235" t="str">
            <v>202110062140 Проценты кредитных учреждений, долгосрочные руб.</v>
          </cell>
          <cell r="B235" t="str">
            <v>202110</v>
          </cell>
          <cell r="C235" t="str">
            <v>062140 Проценты кредитных учреждений, долгосрочные руб.</v>
          </cell>
          <cell r="D235">
            <v>-383446.17</v>
          </cell>
          <cell r="E235">
            <v>-521265.02</v>
          </cell>
          <cell r="F235">
            <v>137818.85</v>
          </cell>
        </row>
        <row r="236">
          <cell r="A236" t="str">
            <v>202110062220 Ссуды кредитных учреждений, долгосрочные,валют.</v>
          </cell>
          <cell r="B236" t="str">
            <v>202110</v>
          </cell>
          <cell r="C236" t="str">
            <v>062220 Ссуды кредитных учреждений, долгосрочные,валют.</v>
          </cell>
          <cell r="D236">
            <v>-799482357.96000004</v>
          </cell>
          <cell r="E236">
            <v>-799482357.96000004</v>
          </cell>
          <cell r="F236">
            <v>0</v>
          </cell>
        </row>
        <row r="237">
          <cell r="A237" t="str">
            <v>202110062240 Проценты кредитных учреждений, долгосрочные вал.</v>
          </cell>
          <cell r="B237" t="str">
            <v>202110</v>
          </cell>
          <cell r="C237" t="str">
            <v>062240 Проценты кредитных учреждений, долгосрочные вал.</v>
          </cell>
          <cell r="D237">
            <v>-2430050.04</v>
          </cell>
          <cell r="E237">
            <v>-2363846.98</v>
          </cell>
          <cell r="F237">
            <v>-66203.06</v>
          </cell>
        </row>
        <row r="238">
          <cell r="A238" t="str">
            <v>202110062390 Долгосрочные займы(корр.счет)</v>
          </cell>
          <cell r="B238" t="str">
            <v>202110</v>
          </cell>
          <cell r="C238" t="str">
            <v>062390 Долгосрочные займы(корр.счет)</v>
          </cell>
          <cell r="D238">
            <v>28288551.59</v>
          </cell>
          <cell r="E238">
            <v>17046424.719999999</v>
          </cell>
          <cell r="F238">
            <v>11242126.869999999</v>
          </cell>
        </row>
        <row r="239">
          <cell r="A239" t="str">
            <v>202110</v>
          </cell>
          <cell r="B239" t="str">
            <v>202110</v>
          </cell>
          <cell r="C239">
            <v>0</v>
          </cell>
          <cell r="D239">
            <v>-874007302.58000004</v>
          </cell>
          <cell r="E239">
            <v>-924821045.24000001</v>
          </cell>
          <cell r="F239">
            <v>50813742.659999996</v>
          </cell>
        </row>
        <row r="240">
          <cell r="A240" t="str">
            <v>202100Итого долгосрочные займы</v>
          </cell>
          <cell r="B240" t="str">
            <v>202100</v>
          </cell>
          <cell r="C240" t="str">
            <v>Итого долгосрочные займы</v>
          </cell>
          <cell r="D240">
            <v>-874007302.58000004</v>
          </cell>
          <cell r="E240">
            <v>-924821045.24000001</v>
          </cell>
          <cell r="F240">
            <v>50813742.659999996</v>
          </cell>
        </row>
        <row r="241">
          <cell r="A241" t="str">
            <v>202100.............................................</v>
          </cell>
          <cell r="B241" t="str">
            <v>202100</v>
          </cell>
          <cell r="C241" t="str">
            <v>.............................................</v>
          </cell>
          <cell r="D241">
            <v>0</v>
          </cell>
          <cell r="E241">
            <v>0</v>
          </cell>
          <cell r="F241">
            <v>0</v>
          </cell>
        </row>
        <row r="242">
          <cell r="A242" t="str">
            <v>202000Итого долгосрочные обязательства</v>
          </cell>
          <cell r="B242" t="str">
            <v>202000</v>
          </cell>
          <cell r="C242" t="str">
            <v>Итого долгосрочные обязательства</v>
          </cell>
          <cell r="D242">
            <v>-874007302.58000004</v>
          </cell>
          <cell r="E242">
            <v>-924821045.24000001</v>
          </cell>
          <cell r="F242">
            <v>50813742.659999996</v>
          </cell>
        </row>
        <row r="243">
          <cell r="A243" t="str">
            <v>202000---------------------------------------------</v>
          </cell>
          <cell r="B243" t="str">
            <v>202000</v>
          </cell>
          <cell r="C243" t="str">
            <v>---------------------------------------------</v>
          </cell>
          <cell r="D243">
            <v>0</v>
          </cell>
          <cell r="E243">
            <v>0</v>
          </cell>
          <cell r="F243">
            <v>0</v>
          </cell>
        </row>
        <row r="244">
          <cell r="A244" t="str">
            <v>203000Собственный капитал</v>
          </cell>
          <cell r="B244" t="str">
            <v>203000</v>
          </cell>
          <cell r="C244" t="str">
            <v>Собственный капитал</v>
          </cell>
          <cell r="D244">
            <v>0</v>
          </cell>
          <cell r="E244">
            <v>0</v>
          </cell>
          <cell r="F244">
            <v>0</v>
          </cell>
        </row>
        <row r="245">
          <cell r="A245" t="str">
            <v>203000---------------------------------------------</v>
          </cell>
          <cell r="B245" t="str">
            <v>203000</v>
          </cell>
          <cell r="C245" t="str">
            <v>---------------------------------------------</v>
          </cell>
          <cell r="D245">
            <v>0</v>
          </cell>
          <cell r="E245">
            <v>0</v>
          </cell>
          <cell r="F245">
            <v>0</v>
          </cell>
        </row>
        <row r="246">
          <cell r="A246" t="str">
            <v>203100Акционерный капитал</v>
          </cell>
          <cell r="B246" t="str">
            <v>203100</v>
          </cell>
          <cell r="C246" t="str">
            <v>Акционерный капитал</v>
          </cell>
          <cell r="D246">
            <v>0</v>
          </cell>
          <cell r="E246">
            <v>0</v>
          </cell>
          <cell r="F246">
            <v>0</v>
          </cell>
        </row>
        <row r="247">
          <cell r="A247" t="str">
            <v>203100070000 Акционерный капитал</v>
          </cell>
          <cell r="B247" t="str">
            <v>203100</v>
          </cell>
          <cell r="C247" t="str">
            <v>070000 Акционерный капитал</v>
          </cell>
          <cell r="D247">
            <v>-266000</v>
          </cell>
          <cell r="E247">
            <v>-266000</v>
          </cell>
          <cell r="F247">
            <v>0</v>
          </cell>
        </row>
        <row r="248">
          <cell r="A248" t="str">
            <v>203100070100 Добавочный капитал</v>
          </cell>
          <cell r="B248" t="str">
            <v>203100</v>
          </cell>
          <cell r="C248" t="str">
            <v>070100 Добавочный капитал</v>
          </cell>
          <cell r="D248">
            <v>-623503000</v>
          </cell>
          <cell r="E248">
            <v>-623503000</v>
          </cell>
          <cell r="F248">
            <v>0</v>
          </cell>
        </row>
        <row r="249">
          <cell r="A249" t="str">
            <v>203100</v>
          </cell>
          <cell r="B249" t="str">
            <v>203100</v>
          </cell>
          <cell r="C249">
            <v>0</v>
          </cell>
          <cell r="D249">
            <v>-623769000</v>
          </cell>
          <cell r="E249">
            <v>-623769000</v>
          </cell>
          <cell r="F249">
            <v>0</v>
          </cell>
        </row>
        <row r="250">
          <cell r="A250" t="str">
            <v>203000Итого собственный капитал</v>
          </cell>
          <cell r="B250" t="str">
            <v>203000</v>
          </cell>
          <cell r="C250" t="str">
            <v>Итого собственный капитал</v>
          </cell>
          <cell r="D250">
            <v>-623769000</v>
          </cell>
          <cell r="E250">
            <v>-623769000</v>
          </cell>
          <cell r="F250">
            <v>0</v>
          </cell>
        </row>
        <row r="251">
          <cell r="A251" t="str">
            <v>203000---------------------------------------------</v>
          </cell>
          <cell r="B251" t="str">
            <v>203000</v>
          </cell>
          <cell r="C251" t="str">
            <v>---------------------------------------------</v>
          </cell>
          <cell r="D251">
            <v>0</v>
          </cell>
          <cell r="E251">
            <v>0</v>
          </cell>
          <cell r="F251">
            <v>0</v>
          </cell>
        </row>
        <row r="252">
          <cell r="A252" t="str">
            <v>200000Итого пассив</v>
          </cell>
          <cell r="B252" t="str">
            <v>200000</v>
          </cell>
          <cell r="C252" t="str">
            <v>Итого пассив</v>
          </cell>
          <cell r="D252">
            <v>-3217622572.4499998</v>
          </cell>
          <cell r="E252">
            <v>-3336236873.6700001</v>
          </cell>
          <cell r="F252">
            <v>118614301.22</v>
          </cell>
        </row>
        <row r="253">
          <cell r="A253" t="str">
            <v>200000---------------------------------------------</v>
          </cell>
          <cell r="B253" t="str">
            <v>200000</v>
          </cell>
          <cell r="C253" t="str">
            <v>---------------------------------------------</v>
          </cell>
          <cell r="D253">
            <v>0</v>
          </cell>
          <cell r="E253">
            <v>0</v>
          </cell>
          <cell r="F253">
            <v>0</v>
          </cell>
        </row>
        <row r="254">
          <cell r="A254" t="str">
            <v>200000---------------------------------------------</v>
          </cell>
          <cell r="B254" t="str">
            <v>200000</v>
          </cell>
          <cell r="C254" t="str">
            <v>---------------------------------------------</v>
          </cell>
          <cell r="D254">
            <v>0</v>
          </cell>
          <cell r="E254">
            <v>0</v>
          </cell>
          <cell r="F254">
            <v>0</v>
          </cell>
        </row>
        <row r="255">
          <cell r="A255" t="str">
            <v>300000200000 Убыток из выбытия ОснСредств</v>
          </cell>
          <cell r="B255" t="str">
            <v>300000</v>
          </cell>
          <cell r="C255" t="str">
            <v>200000 Убыток из выбытия ОснСредств</v>
          </cell>
          <cell r="D255">
            <v>57984.1</v>
          </cell>
          <cell r="E255">
            <v>386919.38</v>
          </cell>
          <cell r="F255">
            <v>-328935.28000000003</v>
          </cell>
        </row>
        <row r="256">
          <cell r="A256" t="str">
            <v>300000230000 Убытки от  курсовых разниц</v>
          </cell>
          <cell r="B256" t="str">
            <v>300000</v>
          </cell>
          <cell r="C256" t="str">
            <v>230000 Убытки от  курсовых разниц</v>
          </cell>
          <cell r="D256">
            <v>16114888.220000001</v>
          </cell>
          <cell r="E256">
            <v>15014986.35</v>
          </cell>
          <cell r="F256">
            <v>1099901.8700000001</v>
          </cell>
        </row>
        <row r="257">
          <cell r="A257" t="str">
            <v>300000230010 Убыток от переоценки валюты</v>
          </cell>
          <cell r="B257" t="str">
            <v>300000</v>
          </cell>
          <cell r="C257" t="str">
            <v>230010 Убыток от переоценки валюты</v>
          </cell>
          <cell r="D257">
            <v>36369692.869999997</v>
          </cell>
          <cell r="E257">
            <v>29233669.149999999</v>
          </cell>
          <cell r="F257">
            <v>7136023.7199999997</v>
          </cell>
        </row>
        <row r="258">
          <cell r="A258" t="str">
            <v>300000230020 Убыток от небольших  курсовых разниц</v>
          </cell>
          <cell r="B258" t="str">
            <v>300000</v>
          </cell>
          <cell r="C258" t="str">
            <v>230020 Убыток от небольших  курсовых разниц</v>
          </cell>
          <cell r="D258">
            <v>5559.92</v>
          </cell>
          <cell r="E258">
            <v>5558.91</v>
          </cell>
          <cell r="F258">
            <v>1.01</v>
          </cell>
        </row>
        <row r="259">
          <cell r="A259" t="str">
            <v>300000230030 Убыток от финансовой деятельности</v>
          </cell>
          <cell r="B259" t="str">
            <v>300000</v>
          </cell>
          <cell r="C259" t="str">
            <v>230030 Убыток от финансовой деятельности</v>
          </cell>
          <cell r="D259">
            <v>15</v>
          </cell>
          <cell r="E259">
            <v>15</v>
          </cell>
          <cell r="F259">
            <v>0</v>
          </cell>
        </row>
        <row r="260">
          <cell r="A260" t="str">
            <v>300000230050 ММ убыток от перемещения товаров между магазинами</v>
          </cell>
          <cell r="B260" t="str">
            <v>300000</v>
          </cell>
          <cell r="C260" t="str">
            <v>230050 ММ убыток от перемещения товаров между магазинами</v>
          </cell>
          <cell r="D260">
            <v>139868.25</v>
          </cell>
          <cell r="E260">
            <v>139152.99</v>
          </cell>
          <cell r="F260">
            <v>715.26</v>
          </cell>
        </row>
        <row r="261">
          <cell r="A261" t="str">
            <v>300000230060 ММ убыток от изменения (округления) цен</v>
          </cell>
          <cell r="B261" t="str">
            <v>300000</v>
          </cell>
          <cell r="C261" t="str">
            <v>230060 ММ убыток от изменения (округления) цен</v>
          </cell>
          <cell r="D261">
            <v>80229693.939999998</v>
          </cell>
          <cell r="E261">
            <v>78954204.200000003</v>
          </cell>
          <cell r="F261">
            <v>1275489.74</v>
          </cell>
        </row>
        <row r="262">
          <cell r="A262" t="str">
            <v>300000230070 ММ убыток от переоценки товаров</v>
          </cell>
          <cell r="B262" t="str">
            <v>300000</v>
          </cell>
          <cell r="C262" t="str">
            <v>230070 ММ убыток от переоценки товаров</v>
          </cell>
          <cell r="D262">
            <v>91809637.900000006</v>
          </cell>
          <cell r="E262">
            <v>91736092.329999998</v>
          </cell>
          <cell r="F262">
            <v>73545.570000000007</v>
          </cell>
        </row>
        <row r="263">
          <cell r="A263" t="str">
            <v>300000230071 ММ убыток от переоценки товаров при ПИ</v>
          </cell>
          <cell r="B263" t="str">
            <v>300000</v>
          </cell>
          <cell r="C263" t="str">
            <v>230071 ММ убыток от переоценки товаров при ПИ</v>
          </cell>
          <cell r="D263">
            <v>108028358.43000001</v>
          </cell>
          <cell r="E263">
            <v>0</v>
          </cell>
          <cell r="F263">
            <v>108028358.43000001</v>
          </cell>
        </row>
        <row r="264">
          <cell r="A264" t="str">
            <v>300000230090 Расходы прочие</v>
          </cell>
          <cell r="B264" t="str">
            <v>300000</v>
          </cell>
          <cell r="C264" t="str">
            <v>230090 Расходы прочие</v>
          </cell>
          <cell r="D264">
            <v>834901.77</v>
          </cell>
          <cell r="E264">
            <v>619991.55000000005</v>
          </cell>
          <cell r="F264">
            <v>214910.22</v>
          </cell>
        </row>
        <row r="265">
          <cell r="A265" t="str">
            <v>300000230100 Расходы прочие-корректировка прошлого периода</v>
          </cell>
          <cell r="B265" t="str">
            <v>300000</v>
          </cell>
          <cell r="C265" t="str">
            <v>230100 Расходы прочие-корректировка прошлого периода</v>
          </cell>
          <cell r="D265">
            <v>652366.77</v>
          </cell>
          <cell r="E265">
            <v>922515.6</v>
          </cell>
          <cell r="F265">
            <v>-270148.83</v>
          </cell>
        </row>
        <row r="266">
          <cell r="A266" t="str">
            <v>300000230510 Убыток при сверках с поставщиками</v>
          </cell>
          <cell r="B266" t="str">
            <v>300000</v>
          </cell>
          <cell r="C266" t="str">
            <v>230510 Убыток при сверках с поставщиками</v>
          </cell>
          <cell r="D266">
            <v>94871.99</v>
          </cell>
          <cell r="E266">
            <v>93531.9</v>
          </cell>
          <cell r="F266">
            <v>1340.09</v>
          </cell>
        </row>
        <row r="267">
          <cell r="A267" t="str">
            <v>300000280000 Доход от курсовых разниц</v>
          </cell>
          <cell r="B267" t="str">
            <v>300000</v>
          </cell>
          <cell r="C267" t="str">
            <v>280000 Доход от курсовых разниц</v>
          </cell>
          <cell r="D267">
            <v>-15269440.529999999</v>
          </cell>
          <cell r="E267">
            <v>-12773512.970000001</v>
          </cell>
          <cell r="F267">
            <v>-2495927.56</v>
          </cell>
        </row>
        <row r="268">
          <cell r="A268" t="str">
            <v>300000280010 Доход от оценки валюты</v>
          </cell>
          <cell r="B268" t="str">
            <v>300000</v>
          </cell>
          <cell r="C268" t="str">
            <v>280010 Доход от оценки валюты</v>
          </cell>
          <cell r="D268">
            <v>-69728132.200000003</v>
          </cell>
          <cell r="E268">
            <v>-45729838.880000003</v>
          </cell>
          <cell r="F268">
            <v>-23998293.32</v>
          </cell>
        </row>
        <row r="269">
          <cell r="A269" t="str">
            <v>300000280020 Доход от небольших курсовых разниц</v>
          </cell>
          <cell r="B269" t="str">
            <v>300000</v>
          </cell>
          <cell r="C269" t="str">
            <v>280020 Доход от небольших курсовых разниц</v>
          </cell>
          <cell r="D269">
            <v>-872.19</v>
          </cell>
          <cell r="E269">
            <v>-872.19</v>
          </cell>
          <cell r="F269">
            <v>0</v>
          </cell>
        </row>
        <row r="270">
          <cell r="A270" t="str">
            <v>300000280030 ММ доход -излишки при инвентаризации</v>
          </cell>
          <cell r="B270" t="str">
            <v>300000</v>
          </cell>
          <cell r="C270" t="str">
            <v>280030 ММ доход -излишки при инвентаризации</v>
          </cell>
          <cell r="D270">
            <v>-154743255.09</v>
          </cell>
          <cell r="E270">
            <v>0</v>
          </cell>
          <cell r="F270">
            <v>-154743255.09</v>
          </cell>
        </row>
        <row r="271">
          <cell r="A271" t="str">
            <v>300000280050 ММ доход от перемещения товаров между магазинами</v>
          </cell>
          <cell r="B271" t="str">
            <v>300000</v>
          </cell>
          <cell r="C271" t="str">
            <v>280050 ММ доход от перемещения товаров между магазинами</v>
          </cell>
          <cell r="D271">
            <v>-18546.36</v>
          </cell>
          <cell r="E271">
            <v>-16143.23</v>
          </cell>
          <cell r="F271">
            <v>-2403.13</v>
          </cell>
        </row>
        <row r="272">
          <cell r="A272" t="str">
            <v>300000280060 ММ доход от изменения (округления) цен</v>
          </cell>
          <cell r="B272" t="str">
            <v>300000</v>
          </cell>
          <cell r="C272" t="str">
            <v>280060 ММ доход от изменения (округления) цен</v>
          </cell>
          <cell r="D272">
            <v>-82109134.980000004</v>
          </cell>
          <cell r="E272">
            <v>-81228879.079999998</v>
          </cell>
          <cell r="F272">
            <v>-880255.9</v>
          </cell>
        </row>
        <row r="273">
          <cell r="A273" t="str">
            <v>300000280070 ММ доход от переоценки товаров</v>
          </cell>
          <cell r="B273" t="str">
            <v>300000</v>
          </cell>
          <cell r="C273" t="str">
            <v>280070 ММ доход от переоценки товаров</v>
          </cell>
          <cell r="D273">
            <v>-89863814.540000007</v>
          </cell>
          <cell r="E273">
            <v>-89760023.400000006</v>
          </cell>
          <cell r="F273">
            <v>-103791.14</v>
          </cell>
        </row>
        <row r="274">
          <cell r="A274" t="str">
            <v>300000280071 ММ доход от переоценки товаров при ПИ</v>
          </cell>
          <cell r="B274" t="str">
            <v>300000</v>
          </cell>
          <cell r="C274" t="str">
            <v>280071 ММ доход от переоценки товаров при ПИ</v>
          </cell>
          <cell r="D274">
            <v>-4293247.5</v>
          </cell>
          <cell r="E274">
            <v>0</v>
          </cell>
          <cell r="F274">
            <v>-4293247.5</v>
          </cell>
        </row>
        <row r="275">
          <cell r="A275" t="str">
            <v>300000280090 Доходы прочие</v>
          </cell>
          <cell r="B275" t="str">
            <v>300000</v>
          </cell>
          <cell r="C275" t="str">
            <v>280090 Доходы прочие</v>
          </cell>
          <cell r="D275">
            <v>-5353847.3</v>
          </cell>
          <cell r="E275">
            <v>-5337113.3099999996</v>
          </cell>
          <cell r="F275">
            <v>-16733.990000000002</v>
          </cell>
        </row>
        <row r="276">
          <cell r="A276" t="str">
            <v>300000280100 Доходы прочие прошлого пер.(корректировки)</v>
          </cell>
          <cell r="B276" t="str">
            <v>300000</v>
          </cell>
          <cell r="C276" t="str">
            <v>280100 Доходы прочие прошлого пер.(корректировки)</v>
          </cell>
          <cell r="D276">
            <v>-19019.88</v>
          </cell>
          <cell r="E276">
            <v>-19019.88</v>
          </cell>
          <cell r="F276">
            <v>0</v>
          </cell>
        </row>
        <row r="277">
          <cell r="A277" t="str">
            <v>300000280110 Доходы от излишков (кассиры)</v>
          </cell>
          <cell r="B277" t="str">
            <v>300000</v>
          </cell>
          <cell r="C277" t="str">
            <v>280110 Доходы от излишков (кассиры)</v>
          </cell>
          <cell r="D277">
            <v>-1068438.1000000001</v>
          </cell>
          <cell r="E277">
            <v>-910713.66</v>
          </cell>
          <cell r="F277">
            <v>-157724.44</v>
          </cell>
        </row>
        <row r="278">
          <cell r="A278" t="str">
            <v>300000280130 Доходы от инвентаризации.ОС</v>
          </cell>
          <cell r="B278" t="str">
            <v>300000</v>
          </cell>
          <cell r="C278" t="str">
            <v>280130 Доходы от инвентаризации.ОС</v>
          </cell>
          <cell r="D278">
            <v>-548644</v>
          </cell>
          <cell r="E278">
            <v>-531060</v>
          </cell>
          <cell r="F278">
            <v>-17584</v>
          </cell>
        </row>
        <row r="279">
          <cell r="A279" t="str">
            <v>300000280200 Доход от компенсации ПИ поставщиками товаров</v>
          </cell>
          <cell r="B279" t="str">
            <v>300000</v>
          </cell>
          <cell r="C279" t="str">
            <v>280200 Доход от компенсации ПИ поставщиками товаров</v>
          </cell>
          <cell r="D279">
            <v>-2039991.41</v>
          </cell>
          <cell r="E279">
            <v>-1876483.34</v>
          </cell>
          <cell r="F279">
            <v>-163508.07</v>
          </cell>
        </row>
        <row r="280">
          <cell r="A280" t="str">
            <v>300000280210 Доход от компенсации недогрузов тов. поставщиками</v>
          </cell>
          <cell r="B280" t="str">
            <v>300000</v>
          </cell>
          <cell r="C280" t="str">
            <v>280210 Доход от компенсации недогрузов тов. поставщиками</v>
          </cell>
          <cell r="D280">
            <v>-1004707.65</v>
          </cell>
          <cell r="E280">
            <v>-878582.09</v>
          </cell>
          <cell r="F280">
            <v>-126125.56</v>
          </cell>
        </row>
        <row r="281">
          <cell r="A281" t="str">
            <v>300000280220 Доход от удержания из ЗП сотрудников(комп.хищений)</v>
          </cell>
          <cell r="B281" t="str">
            <v>300000</v>
          </cell>
          <cell r="C281" t="str">
            <v>280220 Доход от удержания из ЗП сотрудников(комп.хищений)</v>
          </cell>
          <cell r="D281">
            <v>-338541.63</v>
          </cell>
          <cell r="E281">
            <v>-305247</v>
          </cell>
          <cell r="F281">
            <v>-33294.629999999997</v>
          </cell>
        </row>
        <row r="282">
          <cell r="A282" t="str">
            <v>300000280250 Доход от компенсации уценки поставщиками товаров</v>
          </cell>
          <cell r="B282" t="str">
            <v>300000</v>
          </cell>
          <cell r="C282" t="str">
            <v>280250 Доход от компенсации уценки поставщиками товаров</v>
          </cell>
          <cell r="D282">
            <v>-200563.45</v>
          </cell>
          <cell r="E282">
            <v>-44783.03</v>
          </cell>
          <cell r="F282">
            <v>-155780.42000000001</v>
          </cell>
        </row>
        <row r="283">
          <cell r="A283" t="str">
            <v>300000280300 Доход от компенсации потерь ОС,инвентаря</v>
          </cell>
          <cell r="B283" t="str">
            <v>300000</v>
          </cell>
          <cell r="C283" t="str">
            <v>280300 Доход от компенсации потерь ОС,инвентаря</v>
          </cell>
          <cell r="D283">
            <v>-128081</v>
          </cell>
          <cell r="E283">
            <v>-80212</v>
          </cell>
          <cell r="F283">
            <v>-47869</v>
          </cell>
        </row>
        <row r="284">
          <cell r="A284" t="str">
            <v>300000280400 Доход от удержания из ЗП сотрудн\(нарушие дисципл)</v>
          </cell>
          <cell r="B284" t="str">
            <v>300000</v>
          </cell>
          <cell r="C284" t="str">
            <v>280400 Доход от удержания из ЗП сотрудн\(нарушие дисципл)</v>
          </cell>
          <cell r="D284">
            <v>-445284.75</v>
          </cell>
          <cell r="E284">
            <v>-349882</v>
          </cell>
          <cell r="F284">
            <v>-95402.75</v>
          </cell>
        </row>
        <row r="285">
          <cell r="A285" t="str">
            <v>300000280410 Доход от удержания из ЗП -униформа</v>
          </cell>
          <cell r="B285" t="str">
            <v>300000</v>
          </cell>
          <cell r="C285" t="str">
            <v>280410 Доход от удержания из ЗП -униформа</v>
          </cell>
          <cell r="D285">
            <v>-46390</v>
          </cell>
          <cell r="E285">
            <v>-42127</v>
          </cell>
          <cell r="F285">
            <v>-4263</v>
          </cell>
        </row>
        <row r="286">
          <cell r="A286" t="str">
            <v>300000280500 Бонусы от поставщиков</v>
          </cell>
          <cell r="B286" t="str">
            <v>300000</v>
          </cell>
          <cell r="C286" t="str">
            <v>280500 Бонусы от поставщиков</v>
          </cell>
          <cell r="D286">
            <v>-29479372.469999999</v>
          </cell>
          <cell r="E286">
            <v>-23562345.539999999</v>
          </cell>
          <cell r="F286">
            <v>-5917026.9299999997</v>
          </cell>
        </row>
        <row r="287">
          <cell r="A287" t="str">
            <v>300000280510 Доход от корректировок при сверках с поставщиками</v>
          </cell>
          <cell r="B287" t="str">
            <v>300000</v>
          </cell>
          <cell r="C287" t="str">
            <v>280510 Доход от корректировок при сверках с поставщиками</v>
          </cell>
          <cell r="D287">
            <v>-328343.62</v>
          </cell>
          <cell r="E287">
            <v>-236515.16</v>
          </cell>
          <cell r="F287">
            <v>-91828.46</v>
          </cell>
        </row>
        <row r="288">
          <cell r="A288" t="str">
            <v>300000410110 Заработная плата - списочный состав</v>
          </cell>
          <cell r="B288" t="str">
            <v>300000</v>
          </cell>
          <cell r="C288" t="str">
            <v>410110 Заработная плата - списочный состав</v>
          </cell>
          <cell r="D288">
            <v>317694878.45999998</v>
          </cell>
          <cell r="E288">
            <v>265503170.08000001</v>
          </cell>
          <cell r="F288">
            <v>52191708.380000003</v>
          </cell>
        </row>
        <row r="289">
          <cell r="A289" t="str">
            <v>300000410214 Премии прочие</v>
          </cell>
          <cell r="B289" t="str">
            <v>300000</v>
          </cell>
          <cell r="C289" t="str">
            <v>410214 Премии прочие</v>
          </cell>
          <cell r="D289">
            <v>16937214</v>
          </cell>
          <cell r="E289">
            <v>14780866</v>
          </cell>
          <cell r="F289">
            <v>2156348</v>
          </cell>
        </row>
        <row r="290">
          <cell r="A290" t="str">
            <v>300000410220 Бонусы</v>
          </cell>
          <cell r="B290" t="str">
            <v>300000</v>
          </cell>
          <cell r="C290" t="str">
            <v>410220 Бонусы</v>
          </cell>
          <cell r="D290">
            <v>5673242</v>
          </cell>
          <cell r="E290">
            <v>5673242</v>
          </cell>
          <cell r="F290">
            <v>0</v>
          </cell>
        </row>
        <row r="291">
          <cell r="A291" t="str">
            <v>300000410310 Проездные документы</v>
          </cell>
          <cell r="B291" t="str">
            <v>300000</v>
          </cell>
          <cell r="C291" t="str">
            <v>410310 Проездные документы</v>
          </cell>
          <cell r="D291">
            <v>135946.07999999999</v>
          </cell>
          <cell r="E291">
            <v>135946.07999999999</v>
          </cell>
          <cell r="F291">
            <v>0</v>
          </cell>
        </row>
        <row r="292">
          <cell r="A292" t="str">
            <v>300000410320 Питание</v>
          </cell>
          <cell r="B292" t="str">
            <v>300000</v>
          </cell>
          <cell r="C292" t="str">
            <v>410320 Питание</v>
          </cell>
          <cell r="D292">
            <v>13238213.050000001</v>
          </cell>
          <cell r="E292">
            <v>11148671.27</v>
          </cell>
          <cell r="F292">
            <v>2089541.78</v>
          </cell>
        </row>
        <row r="293">
          <cell r="A293" t="str">
            <v>300000410330 ТОП-менеджмент</v>
          </cell>
          <cell r="B293" t="str">
            <v>300000</v>
          </cell>
          <cell r="C293" t="str">
            <v>410330 ТОП-менеджмент</v>
          </cell>
          <cell r="D293">
            <v>1623839.33</v>
          </cell>
          <cell r="E293">
            <v>1307494.7</v>
          </cell>
          <cell r="F293">
            <v>316344.63</v>
          </cell>
        </row>
        <row r="294">
          <cell r="A294" t="str">
            <v>300000410340 Внештатные (оплата по договорам)</v>
          </cell>
          <cell r="B294" t="str">
            <v>300000</v>
          </cell>
          <cell r="C294" t="str">
            <v>410340 Внештатные (оплата по договорам)</v>
          </cell>
          <cell r="D294">
            <v>1457496.72</v>
          </cell>
          <cell r="E294">
            <v>1305510.22</v>
          </cell>
          <cell r="F294">
            <v>151986.5</v>
          </cell>
        </row>
        <row r="295">
          <cell r="A295" t="str">
            <v>300000410350 Медицинская страховка</v>
          </cell>
          <cell r="B295" t="str">
            <v>300000</v>
          </cell>
          <cell r="C295" t="str">
            <v>410350 Медицинская страховка</v>
          </cell>
          <cell r="D295">
            <v>2496555.52</v>
          </cell>
          <cell r="E295">
            <v>2256185.2400000002</v>
          </cell>
          <cell r="F295">
            <v>240370.28</v>
          </cell>
        </row>
        <row r="296">
          <cell r="A296" t="str">
            <v>300000420110 Униформа</v>
          </cell>
          <cell r="B296" t="str">
            <v>300000</v>
          </cell>
          <cell r="C296" t="str">
            <v>420110 Униформа</v>
          </cell>
          <cell r="D296">
            <v>3943219.25</v>
          </cell>
          <cell r="E296">
            <v>3147804.56</v>
          </cell>
          <cell r="F296">
            <v>795414.69</v>
          </cell>
        </row>
        <row r="297">
          <cell r="A297" t="str">
            <v>300000420120 Докомплектование малоценного инвентаря</v>
          </cell>
          <cell r="B297" t="str">
            <v>300000</v>
          </cell>
          <cell r="C297" t="str">
            <v>420120 Докомплектование малоценного инвентаря</v>
          </cell>
          <cell r="D297">
            <v>1094834.81</v>
          </cell>
          <cell r="E297">
            <v>904725.88</v>
          </cell>
          <cell r="F297">
            <v>190108.93</v>
          </cell>
        </row>
        <row r="298">
          <cell r="A298" t="str">
            <v>300000420130 Дезинфекция производства</v>
          </cell>
          <cell r="B298" t="str">
            <v>300000</v>
          </cell>
          <cell r="C298" t="str">
            <v>420130 Дезинфекция производства</v>
          </cell>
          <cell r="D298">
            <v>73097.05</v>
          </cell>
          <cell r="E298">
            <v>59824.91</v>
          </cell>
          <cell r="F298">
            <v>13272.14</v>
          </cell>
        </row>
        <row r="299">
          <cell r="A299" t="str">
            <v>300000420131 Моющие, дез.средства</v>
          </cell>
          <cell r="B299" t="str">
            <v>300000</v>
          </cell>
          <cell r="C299" t="str">
            <v>420131 Моющие, дез.средства</v>
          </cell>
          <cell r="D299">
            <v>442724.13</v>
          </cell>
          <cell r="E299">
            <v>324037.69</v>
          </cell>
          <cell r="F299">
            <v>118686.44</v>
          </cell>
        </row>
        <row r="300">
          <cell r="A300" t="str">
            <v>300000420132 Ветеринарное обслуживание</v>
          </cell>
          <cell r="B300" t="str">
            <v>300000</v>
          </cell>
          <cell r="C300" t="str">
            <v>420132 Ветеринарное обслуживание</v>
          </cell>
          <cell r="D300">
            <v>310942.40000000002</v>
          </cell>
          <cell r="E300">
            <v>86639.58</v>
          </cell>
          <cell r="F300">
            <v>224302.82</v>
          </cell>
        </row>
        <row r="301">
          <cell r="A301" t="str">
            <v>300000420133 Сертификация производства</v>
          </cell>
          <cell r="B301" t="str">
            <v>300000</v>
          </cell>
          <cell r="C301" t="str">
            <v>420133 Сертификация производства</v>
          </cell>
          <cell r="D301">
            <v>248080.62</v>
          </cell>
          <cell r="E301">
            <v>205386.33</v>
          </cell>
          <cell r="F301">
            <v>42694.29</v>
          </cell>
        </row>
        <row r="302">
          <cell r="A302" t="str">
            <v>300000420134 Прочие хозяйственные расходы</v>
          </cell>
          <cell r="B302" t="str">
            <v>300000</v>
          </cell>
          <cell r="C302" t="str">
            <v>420134 Прочие хозяйственные расходы</v>
          </cell>
          <cell r="D302">
            <v>31862584.829999998</v>
          </cell>
          <cell r="E302">
            <v>26269501.030000001</v>
          </cell>
          <cell r="F302">
            <v>5593083.7999999998</v>
          </cell>
        </row>
        <row r="303">
          <cell r="A303" t="str">
            <v>300000420210 Ремонт осн.средства, оборудование, МБП</v>
          </cell>
          <cell r="B303" t="str">
            <v>300000</v>
          </cell>
          <cell r="C303" t="str">
            <v>420210 Ремонт осн.средства, оборудование, МБП</v>
          </cell>
          <cell r="D303">
            <v>9634657.7599999998</v>
          </cell>
          <cell r="E303">
            <v>7994071.3700000001</v>
          </cell>
          <cell r="F303">
            <v>1640586.39</v>
          </cell>
        </row>
        <row r="304">
          <cell r="A304" t="str">
            <v>300000420220 Ремонт и эксплуатация транспортных средств</v>
          </cell>
          <cell r="B304" t="str">
            <v>300000</v>
          </cell>
          <cell r="C304" t="str">
            <v>420220 Ремонт и эксплуатация транспортных средств</v>
          </cell>
          <cell r="D304">
            <v>1369838.11</v>
          </cell>
          <cell r="E304">
            <v>1227476.44</v>
          </cell>
          <cell r="F304">
            <v>142361.67000000001</v>
          </cell>
        </row>
        <row r="305">
          <cell r="A305" t="str">
            <v>300000420310 ГСМ</v>
          </cell>
          <cell r="B305" t="str">
            <v>300000</v>
          </cell>
          <cell r="C305" t="str">
            <v>420310 ГСМ</v>
          </cell>
          <cell r="D305">
            <v>27850</v>
          </cell>
          <cell r="E305">
            <v>27850</v>
          </cell>
          <cell r="F305">
            <v>0</v>
          </cell>
        </row>
        <row r="306">
          <cell r="A306" t="str">
            <v>300000420320 Наемный транспорт</v>
          </cell>
          <cell r="B306" t="str">
            <v>300000</v>
          </cell>
          <cell r="C306" t="str">
            <v>420320 Наемный транспорт</v>
          </cell>
          <cell r="D306">
            <v>940661.85</v>
          </cell>
          <cell r="E306">
            <v>746835.66</v>
          </cell>
          <cell r="F306">
            <v>193826.19</v>
          </cell>
        </row>
        <row r="307">
          <cell r="A307" t="str">
            <v>300000420410 Радиотелефоны</v>
          </cell>
          <cell r="B307" t="str">
            <v>300000</v>
          </cell>
          <cell r="C307" t="str">
            <v>420410 Радиотелефоны</v>
          </cell>
          <cell r="D307">
            <v>628607.37</v>
          </cell>
          <cell r="E307">
            <v>538173.12</v>
          </cell>
          <cell r="F307">
            <v>90434.25</v>
          </cell>
        </row>
        <row r="308">
          <cell r="A308" t="str">
            <v>300000420420 Обслуживание телефонной связи</v>
          </cell>
          <cell r="B308" t="str">
            <v>300000</v>
          </cell>
          <cell r="C308" t="str">
            <v>420420 Обслуживание телефонной связи</v>
          </cell>
          <cell r="D308">
            <v>2034515.01</v>
          </cell>
          <cell r="E308">
            <v>1722555.8</v>
          </cell>
          <cell r="F308">
            <v>311959.21000000002</v>
          </cell>
        </row>
        <row r="309">
          <cell r="A309" t="str">
            <v>300000420430 Обслуживание доступа к интернету, раб.станций</v>
          </cell>
          <cell r="B309" t="str">
            <v>300000</v>
          </cell>
          <cell r="C309" t="str">
            <v>420430 Обслуживание доступа к интернету, раб.станций</v>
          </cell>
          <cell r="D309">
            <v>2306186.56</v>
          </cell>
          <cell r="E309">
            <v>1614710.48</v>
          </cell>
          <cell r="F309">
            <v>691476.08</v>
          </cell>
        </row>
        <row r="310">
          <cell r="A310" t="str">
            <v>300000420510 Дератизация помещения</v>
          </cell>
          <cell r="B310" t="str">
            <v>300000</v>
          </cell>
          <cell r="C310" t="str">
            <v>420510 Дератизация помещения</v>
          </cell>
          <cell r="D310">
            <v>2874112.59</v>
          </cell>
          <cell r="E310">
            <v>2861104.56</v>
          </cell>
          <cell r="F310">
            <v>13008.03</v>
          </cell>
        </row>
        <row r="311">
          <cell r="A311" t="str">
            <v>300000420530 Вывоз и уборка мусора</v>
          </cell>
          <cell r="B311" t="str">
            <v>300000</v>
          </cell>
          <cell r="C311" t="str">
            <v>420530 Вывоз и уборка мусора</v>
          </cell>
          <cell r="D311">
            <v>20600937.579999998</v>
          </cell>
          <cell r="E311">
            <v>16757457.82</v>
          </cell>
          <cell r="F311">
            <v>3843479.76</v>
          </cell>
        </row>
        <row r="312">
          <cell r="A312" t="str">
            <v>300000420531 Коврики в холл</v>
          </cell>
          <cell r="B312" t="str">
            <v>300000</v>
          </cell>
          <cell r="C312" t="str">
            <v>420531 Коврики в холл</v>
          </cell>
          <cell r="D312">
            <v>460179.12</v>
          </cell>
          <cell r="E312">
            <v>299435.15999999997</v>
          </cell>
          <cell r="F312">
            <v>160743.96</v>
          </cell>
        </row>
        <row r="313">
          <cell r="A313" t="str">
            <v>300000420534 Уборка территории (снег)</v>
          </cell>
          <cell r="B313" t="str">
            <v>300000</v>
          </cell>
          <cell r="C313" t="str">
            <v>420534 Уборка территории (снег)</v>
          </cell>
          <cell r="D313">
            <v>3087387.06</v>
          </cell>
          <cell r="E313">
            <v>3087387.06</v>
          </cell>
          <cell r="F313">
            <v>0</v>
          </cell>
        </row>
        <row r="314">
          <cell r="A314" t="str">
            <v>300000420540 Электроэнергия</v>
          </cell>
          <cell r="B314" t="str">
            <v>300000</v>
          </cell>
          <cell r="C314" t="str">
            <v>420540 Электроэнергия</v>
          </cell>
          <cell r="D314">
            <v>232528.11</v>
          </cell>
          <cell r="E314">
            <v>232528.11</v>
          </cell>
          <cell r="F314">
            <v>0</v>
          </cell>
        </row>
        <row r="315">
          <cell r="A315" t="str">
            <v>300000420544 Прочие коммунальные услуги</v>
          </cell>
          <cell r="B315" t="str">
            <v>300000</v>
          </cell>
          <cell r="C315" t="str">
            <v>420544 Прочие коммунальные услуги</v>
          </cell>
          <cell r="D315">
            <v>24318060.550000001</v>
          </cell>
          <cell r="E315">
            <v>20469869.93</v>
          </cell>
          <cell r="F315">
            <v>3848190.62</v>
          </cell>
        </row>
        <row r="316">
          <cell r="A316" t="str">
            <v>300000420550 Прочие эксплуатационные расходы</v>
          </cell>
          <cell r="B316" t="str">
            <v>300000</v>
          </cell>
          <cell r="C316" t="str">
            <v>420550 Прочие эксплуатационные расходы</v>
          </cell>
          <cell r="D316">
            <v>15546592.26</v>
          </cell>
          <cell r="E316">
            <v>13013222.310000001</v>
          </cell>
          <cell r="F316">
            <v>2533369.9500000002</v>
          </cell>
        </row>
        <row r="317">
          <cell r="A317" t="str">
            <v>300000430110 Комиссионные банков</v>
          </cell>
          <cell r="B317" t="str">
            <v>300000</v>
          </cell>
          <cell r="C317" t="str">
            <v>430110 Комиссионные банков</v>
          </cell>
          <cell r="D317">
            <v>3379530.45</v>
          </cell>
          <cell r="E317">
            <v>2888902.12</v>
          </cell>
          <cell r="F317">
            <v>490628.33</v>
          </cell>
        </row>
        <row r="318">
          <cell r="A318" t="str">
            <v>300000430120 Прочие комиссионные</v>
          </cell>
          <cell r="B318" t="str">
            <v>300000</v>
          </cell>
          <cell r="C318" t="str">
            <v>430120 Прочие комиссионные</v>
          </cell>
          <cell r="D318">
            <v>7158919.21</v>
          </cell>
          <cell r="E318">
            <v>5657606.7400000002</v>
          </cell>
          <cell r="F318">
            <v>1501312.47</v>
          </cell>
        </row>
        <row r="319">
          <cell r="A319" t="str">
            <v>300000430130 Комиссионные по кредитным картам</v>
          </cell>
          <cell r="B319" t="str">
            <v>300000</v>
          </cell>
          <cell r="C319" t="str">
            <v>430130 Комиссионные по кредитным картам</v>
          </cell>
          <cell r="D319">
            <v>4322090.6100000003</v>
          </cell>
          <cell r="E319">
            <v>3551096.73</v>
          </cell>
          <cell r="F319">
            <v>770993.88</v>
          </cell>
        </row>
        <row r="320">
          <cell r="A320" t="str">
            <v>300000430140 Комиссионные по кредитам</v>
          </cell>
          <cell r="B320" t="str">
            <v>300000</v>
          </cell>
          <cell r="C320" t="str">
            <v>430140 Комиссионные по кредитам</v>
          </cell>
          <cell r="D320">
            <v>24025435.23</v>
          </cell>
          <cell r="E320">
            <v>12520665.210000001</v>
          </cell>
          <cell r="F320">
            <v>11504770.02</v>
          </cell>
        </row>
        <row r="321">
          <cell r="A321" t="str">
            <v>300000430210 Подписка, доставка, литература</v>
          </cell>
          <cell r="B321" t="str">
            <v>300000</v>
          </cell>
          <cell r="C321" t="str">
            <v>430210 Подписка, доставка, литература</v>
          </cell>
          <cell r="D321">
            <v>261278.37</v>
          </cell>
          <cell r="E321">
            <v>249910.79</v>
          </cell>
          <cell r="F321">
            <v>11367.58</v>
          </cell>
        </row>
        <row r="322">
          <cell r="A322" t="str">
            <v>300000430220 Расходные материалы</v>
          </cell>
          <cell r="B322" t="str">
            <v>300000</v>
          </cell>
          <cell r="C322" t="str">
            <v>430220 Расходные материалы</v>
          </cell>
          <cell r="D322">
            <v>106757.26</v>
          </cell>
          <cell r="E322">
            <v>54790.61</v>
          </cell>
          <cell r="F322">
            <v>51966.65</v>
          </cell>
        </row>
        <row r="323">
          <cell r="A323" t="str">
            <v>300000430310 Семинары</v>
          </cell>
          <cell r="B323" t="str">
            <v>300000</v>
          </cell>
          <cell r="C323" t="str">
            <v>430310 Семинары</v>
          </cell>
          <cell r="D323">
            <v>303141.01</v>
          </cell>
          <cell r="E323">
            <v>256402.65</v>
          </cell>
          <cell r="F323">
            <v>46738.36</v>
          </cell>
        </row>
        <row r="324">
          <cell r="A324" t="str">
            <v>300000430311 Консультации</v>
          </cell>
          <cell r="B324" t="str">
            <v>300000</v>
          </cell>
          <cell r="C324" t="str">
            <v>430311 Консультации</v>
          </cell>
          <cell r="D324">
            <v>1381932.87</v>
          </cell>
          <cell r="E324">
            <v>1179271.83</v>
          </cell>
          <cell r="F324">
            <v>202661.04</v>
          </cell>
        </row>
        <row r="325">
          <cell r="A325" t="str">
            <v>300000430320 Обучение новым профессиям</v>
          </cell>
          <cell r="B325" t="str">
            <v>300000</v>
          </cell>
          <cell r="C325" t="str">
            <v>430320 Обучение новым профессиям</v>
          </cell>
          <cell r="D325">
            <v>785607.85</v>
          </cell>
          <cell r="E325">
            <v>729753.85</v>
          </cell>
          <cell r="F325">
            <v>55854</v>
          </cell>
        </row>
        <row r="326">
          <cell r="A326" t="str">
            <v>300000430321 Повышение квалификации</v>
          </cell>
          <cell r="B326" t="str">
            <v>300000</v>
          </cell>
          <cell r="C326" t="str">
            <v>430321 Повышение квалификации</v>
          </cell>
          <cell r="D326">
            <v>270792.26</v>
          </cell>
          <cell r="E326">
            <v>270792.26</v>
          </cell>
          <cell r="F326">
            <v>0</v>
          </cell>
        </row>
        <row r="327">
          <cell r="A327" t="str">
            <v>300000430322 Прочее обучение</v>
          </cell>
          <cell r="B327" t="str">
            <v>300000</v>
          </cell>
          <cell r="C327" t="str">
            <v>430322 Прочее обучение</v>
          </cell>
          <cell r="D327">
            <v>338429.12</v>
          </cell>
          <cell r="E327">
            <v>176160.42</v>
          </cell>
          <cell r="F327">
            <v>162268.70000000001</v>
          </cell>
        </row>
        <row r="328">
          <cell r="A328" t="str">
            <v>300000430330 Аудиторские услуги</v>
          </cell>
          <cell r="B328" t="str">
            <v>300000</v>
          </cell>
          <cell r="C328" t="str">
            <v>430330 Аудиторские услуги</v>
          </cell>
          <cell r="D328">
            <v>3828008.48</v>
          </cell>
          <cell r="E328">
            <v>3716762.88</v>
          </cell>
          <cell r="F328">
            <v>111245.6</v>
          </cell>
        </row>
        <row r="329">
          <cell r="A329" t="str">
            <v>300000430410 Обслуживание, обновление, установка инф.систем</v>
          </cell>
          <cell r="B329" t="str">
            <v>300000</v>
          </cell>
          <cell r="C329" t="str">
            <v>430410 Обслуживание, обновление, установка инф.систем</v>
          </cell>
          <cell r="D329">
            <v>5965284.7599999998</v>
          </cell>
          <cell r="E329">
            <v>4526675.08</v>
          </cell>
          <cell r="F329">
            <v>1438609.68</v>
          </cell>
        </row>
        <row r="330">
          <cell r="A330" t="str">
            <v>300000430510 Нотариальные услуги</v>
          </cell>
          <cell r="B330" t="str">
            <v>300000</v>
          </cell>
          <cell r="C330" t="str">
            <v>430510 Нотариальные услуги</v>
          </cell>
          <cell r="D330">
            <v>2529820.4700000002</v>
          </cell>
          <cell r="E330">
            <v>2502157.98</v>
          </cell>
          <cell r="F330">
            <v>27662.49</v>
          </cell>
        </row>
        <row r="331">
          <cell r="A331" t="str">
            <v>300000430520 Лицензирование, сертификация</v>
          </cell>
          <cell r="B331" t="str">
            <v>300000</v>
          </cell>
          <cell r="C331" t="str">
            <v>430520 Лицензирование, сертификация</v>
          </cell>
          <cell r="D331">
            <v>-6000</v>
          </cell>
          <cell r="E331">
            <v>-6000</v>
          </cell>
          <cell r="F331">
            <v>0</v>
          </cell>
        </row>
        <row r="332">
          <cell r="A332" t="str">
            <v>300000430530 Страхование, оценочные работы</v>
          </cell>
          <cell r="B332" t="str">
            <v>300000</v>
          </cell>
          <cell r="C332" t="str">
            <v>430530 Страхование, оценочные работы</v>
          </cell>
          <cell r="D332">
            <v>4104072.59</v>
          </cell>
          <cell r="E332">
            <v>3415332.78</v>
          </cell>
          <cell r="F332">
            <v>688739.81</v>
          </cell>
        </row>
        <row r="333">
          <cell r="A333" t="str">
            <v>300000430540 Услуги юриста</v>
          </cell>
          <cell r="B333" t="str">
            <v>300000</v>
          </cell>
          <cell r="C333" t="str">
            <v>430540 Услуги юриста</v>
          </cell>
          <cell r="D333">
            <v>431845</v>
          </cell>
          <cell r="E333">
            <v>224090</v>
          </cell>
          <cell r="F333">
            <v>207755</v>
          </cell>
        </row>
        <row r="334">
          <cell r="A334" t="str">
            <v>300000430610 Рекрутинг</v>
          </cell>
          <cell r="B334" t="str">
            <v>300000</v>
          </cell>
          <cell r="C334" t="str">
            <v>430610 Рекрутинг</v>
          </cell>
          <cell r="D334">
            <v>574328.19999999995</v>
          </cell>
          <cell r="E334">
            <v>574328.19999999995</v>
          </cell>
          <cell r="F334">
            <v>0</v>
          </cell>
        </row>
        <row r="335">
          <cell r="A335" t="str">
            <v>300000430611 Объявления по подбору персонала</v>
          </cell>
          <cell r="B335" t="str">
            <v>300000</v>
          </cell>
          <cell r="C335" t="str">
            <v>430611 Объявления по подбору персонала</v>
          </cell>
          <cell r="D335">
            <v>1443307.1</v>
          </cell>
          <cell r="E335">
            <v>1294790.8</v>
          </cell>
          <cell r="F335">
            <v>148516.29999999999</v>
          </cell>
        </row>
        <row r="336">
          <cell r="A336" t="str">
            <v>300000430612 Услуги по подбору персонала</v>
          </cell>
          <cell r="B336" t="str">
            <v>300000</v>
          </cell>
          <cell r="C336" t="str">
            <v>430612 Услуги по подбору персонала</v>
          </cell>
          <cell r="D336">
            <v>99340</v>
          </cell>
          <cell r="E336">
            <v>67110</v>
          </cell>
          <cell r="F336">
            <v>32230</v>
          </cell>
        </row>
        <row r="337">
          <cell r="A337" t="str">
            <v>300000430710 Прочие административные расходы</v>
          </cell>
          <cell r="B337" t="str">
            <v>300000</v>
          </cell>
          <cell r="C337" t="str">
            <v>430710 Прочие административные расходы</v>
          </cell>
          <cell r="D337">
            <v>42283.8</v>
          </cell>
          <cell r="E337">
            <v>18563.8</v>
          </cell>
          <cell r="F337">
            <v>23720</v>
          </cell>
        </row>
        <row r="338">
          <cell r="A338" t="str">
            <v>300000440110 Транспорт, проживание (командировочные)</v>
          </cell>
          <cell r="B338" t="str">
            <v>300000</v>
          </cell>
          <cell r="C338" t="str">
            <v>440110 Транспорт, проживание (командировочные)</v>
          </cell>
          <cell r="D338">
            <v>2522222.2000000002</v>
          </cell>
          <cell r="E338">
            <v>2165746.5499999998</v>
          </cell>
          <cell r="F338">
            <v>356475.65</v>
          </cell>
        </row>
        <row r="339">
          <cell r="A339" t="str">
            <v>300000440120 Представительские (командировочные) расходы</v>
          </cell>
          <cell r="B339" t="str">
            <v>300000</v>
          </cell>
          <cell r="C339" t="str">
            <v>440120 Представительские (командировочные) расходы</v>
          </cell>
          <cell r="D339">
            <v>281113.57</v>
          </cell>
          <cell r="E339">
            <v>264246.93</v>
          </cell>
          <cell r="F339">
            <v>16866.64</v>
          </cell>
        </row>
        <row r="340">
          <cell r="A340" t="str">
            <v>300000440210 Мероприятия (презентации, банкеты и т.п.)</v>
          </cell>
          <cell r="B340" t="str">
            <v>300000</v>
          </cell>
          <cell r="C340" t="str">
            <v>440210 Мероприятия (презентации, банкеты и т.п.)</v>
          </cell>
          <cell r="D340">
            <v>553336.56999999995</v>
          </cell>
          <cell r="E340">
            <v>553336.56999999995</v>
          </cell>
          <cell r="F340">
            <v>0</v>
          </cell>
        </row>
        <row r="341">
          <cell r="A341" t="str">
            <v>300000440220 Согласования</v>
          </cell>
          <cell r="B341" t="str">
            <v>300000</v>
          </cell>
          <cell r="C341" t="str">
            <v>440220 Согласования</v>
          </cell>
          <cell r="D341">
            <v>857338.74</v>
          </cell>
          <cell r="E341">
            <v>721488.74</v>
          </cell>
          <cell r="F341">
            <v>135850</v>
          </cell>
        </row>
        <row r="342">
          <cell r="A342" t="str">
            <v>300000440230 Прочие представительские расходы</v>
          </cell>
          <cell r="B342" t="str">
            <v>300000</v>
          </cell>
          <cell r="C342" t="str">
            <v>440230 Прочие представительские расходы</v>
          </cell>
          <cell r="D342">
            <v>3229040.79</v>
          </cell>
          <cell r="E342">
            <v>2066767.35</v>
          </cell>
          <cell r="F342">
            <v>1162273.44</v>
          </cell>
        </row>
        <row r="343">
          <cell r="A343" t="str">
            <v>300000440310 г-та"Суперпредлож."</v>
          </cell>
          <cell r="B343" t="str">
            <v>300000</v>
          </cell>
          <cell r="C343" t="str">
            <v>440310 г-та"Суперпредлож."</v>
          </cell>
          <cell r="D343">
            <v>1247068.5900000001</v>
          </cell>
          <cell r="E343">
            <v>1247068.5900000001</v>
          </cell>
          <cell r="F343">
            <v>0</v>
          </cell>
        </row>
        <row r="344">
          <cell r="A344" t="str">
            <v>300000440320 акция"Товары недели"</v>
          </cell>
          <cell r="B344" t="str">
            <v>300000</v>
          </cell>
          <cell r="C344" t="str">
            <v>440320 акция"Товары недели"</v>
          </cell>
          <cell r="D344">
            <v>860383.18</v>
          </cell>
          <cell r="E344">
            <v>130383.18</v>
          </cell>
          <cell r="F344">
            <v>730000</v>
          </cell>
        </row>
        <row r="345">
          <cell r="A345" t="str">
            <v>300000440330 Интернет сайт</v>
          </cell>
          <cell r="B345" t="str">
            <v>300000</v>
          </cell>
          <cell r="C345" t="str">
            <v>440330 Интернет сайт</v>
          </cell>
          <cell r="D345">
            <v>325393.81</v>
          </cell>
          <cell r="E345">
            <v>325393.81</v>
          </cell>
          <cell r="F345">
            <v>0</v>
          </cell>
        </row>
        <row r="346">
          <cell r="A346" t="str">
            <v>300000440340 Прочая реклама</v>
          </cell>
          <cell r="B346" t="str">
            <v>300000</v>
          </cell>
          <cell r="C346" t="str">
            <v>440340 Прочая реклама</v>
          </cell>
          <cell r="D346">
            <v>27173536.739999998</v>
          </cell>
          <cell r="E346">
            <v>18314105.350000001</v>
          </cell>
          <cell r="F346">
            <v>8859431.3900000006</v>
          </cell>
        </row>
        <row r="347">
          <cell r="A347" t="str">
            <v>300000440360 Реклама открытия новых комплексов</v>
          </cell>
          <cell r="B347" t="str">
            <v>300000</v>
          </cell>
          <cell r="C347" t="str">
            <v>440360 Реклама открытия новых комплексов</v>
          </cell>
          <cell r="D347">
            <v>4676964.38</v>
          </cell>
          <cell r="E347">
            <v>4641564.38</v>
          </cell>
          <cell r="F347">
            <v>35400</v>
          </cell>
        </row>
        <row r="348">
          <cell r="A348" t="str">
            <v>300000440370 PR направление</v>
          </cell>
          <cell r="B348" t="str">
            <v>300000</v>
          </cell>
          <cell r="C348" t="str">
            <v>440370 PR направление</v>
          </cell>
          <cell r="D348">
            <v>2505828.11</v>
          </cell>
          <cell r="E348">
            <v>830288.79</v>
          </cell>
          <cell r="F348">
            <v>1675539.32</v>
          </cell>
        </row>
        <row r="349">
          <cell r="A349" t="str">
            <v>300000440380 Мерчайдайзинг</v>
          </cell>
          <cell r="B349" t="str">
            <v>300000</v>
          </cell>
          <cell r="C349" t="str">
            <v>440380 Мерчайдайзинг</v>
          </cell>
          <cell r="D349">
            <v>404178.7</v>
          </cell>
          <cell r="E349">
            <v>250358.7</v>
          </cell>
          <cell r="F349">
            <v>153820</v>
          </cell>
        </row>
        <row r="350">
          <cell r="A350" t="str">
            <v>300000440390 Реклама Дорожные знаки</v>
          </cell>
          <cell r="B350" t="str">
            <v>300000</v>
          </cell>
          <cell r="C350" t="str">
            <v>440390 Реклама Дорожные знаки</v>
          </cell>
          <cell r="D350">
            <v>1513567</v>
          </cell>
          <cell r="E350">
            <v>1513567</v>
          </cell>
          <cell r="F350">
            <v>0</v>
          </cell>
        </row>
        <row r="351">
          <cell r="A351" t="str">
            <v>300000440411 Презентационные мат-лы (буклеты, листовки и пр.)</v>
          </cell>
          <cell r="B351" t="str">
            <v>300000</v>
          </cell>
          <cell r="C351" t="str">
            <v>440411 Презентационные мат-лы (буклеты, листовки и пр.)</v>
          </cell>
          <cell r="D351">
            <v>720751.08</v>
          </cell>
          <cell r="E351">
            <v>720751.08</v>
          </cell>
          <cell r="F351">
            <v>0</v>
          </cell>
        </row>
        <row r="352">
          <cell r="A352" t="str">
            <v>300000440413 Купоны для розничных покупателей</v>
          </cell>
          <cell r="B352" t="str">
            <v>300000</v>
          </cell>
          <cell r="C352" t="str">
            <v>440413 Купоны для розничных покупателей</v>
          </cell>
          <cell r="D352">
            <v>1444400</v>
          </cell>
          <cell r="E352">
            <v>1444400</v>
          </cell>
          <cell r="F352">
            <v>0</v>
          </cell>
        </row>
        <row r="353">
          <cell r="A353" t="str">
            <v>300000440414 Подарки</v>
          </cell>
          <cell r="B353" t="str">
            <v>300000</v>
          </cell>
          <cell r="C353" t="str">
            <v>440414 Подарки</v>
          </cell>
          <cell r="D353">
            <v>4841.1099999999997</v>
          </cell>
          <cell r="E353">
            <v>4841.1099999999997</v>
          </cell>
          <cell r="F353">
            <v>0</v>
          </cell>
        </row>
        <row r="354">
          <cell r="A354" t="str">
            <v>300000440420 Опросы в магазинах</v>
          </cell>
          <cell r="B354" t="str">
            <v>300000</v>
          </cell>
          <cell r="C354" t="str">
            <v>440420 Опросы в магазинах</v>
          </cell>
          <cell r="D354">
            <v>57808.87</v>
          </cell>
          <cell r="E354">
            <v>57808.87</v>
          </cell>
          <cell r="F354">
            <v>0</v>
          </cell>
        </row>
        <row r="355">
          <cell r="A355" t="str">
            <v>300000440430 Обслуживание БД по владельцам дисконтных карт</v>
          </cell>
          <cell r="B355" t="str">
            <v>300000</v>
          </cell>
          <cell r="C355" t="str">
            <v>440430 Обслуживание БД по владельцам дисконтных карт</v>
          </cell>
          <cell r="D355">
            <v>4270606.84</v>
          </cell>
          <cell r="E355">
            <v>1863389.2</v>
          </cell>
          <cell r="F355">
            <v>2407217.64</v>
          </cell>
        </row>
        <row r="356">
          <cell r="A356" t="str">
            <v>300000440431 Дисконтные карты</v>
          </cell>
          <cell r="B356" t="str">
            <v>300000</v>
          </cell>
          <cell r="C356" t="str">
            <v>440431 Дисконтные карты</v>
          </cell>
          <cell r="D356">
            <v>637711.19999999995</v>
          </cell>
          <cell r="E356">
            <v>637711.19999999995</v>
          </cell>
          <cell r="F356">
            <v>0</v>
          </cell>
        </row>
        <row r="357">
          <cell r="A357" t="str">
            <v>300000440432 Анкеты для дисконтных карт</v>
          </cell>
          <cell r="B357" t="str">
            <v>300000</v>
          </cell>
          <cell r="C357" t="str">
            <v>440432 Анкеты для дисконтных карт</v>
          </cell>
          <cell r="D357">
            <v>228800.8</v>
          </cell>
          <cell r="E357">
            <v>221248.8</v>
          </cell>
          <cell r="F357">
            <v>7552</v>
          </cell>
        </row>
        <row r="358">
          <cell r="A358" t="str">
            <v>300000440510 Акты списания брака - food</v>
          </cell>
          <cell r="B358" t="str">
            <v>300000</v>
          </cell>
          <cell r="C358" t="str">
            <v>440510 Акты списания брака - food</v>
          </cell>
          <cell r="D358">
            <v>5241926.1900000004</v>
          </cell>
          <cell r="E358">
            <v>3553627.17</v>
          </cell>
          <cell r="F358">
            <v>1688299.02</v>
          </cell>
        </row>
        <row r="359">
          <cell r="A359" t="str">
            <v>300000440511 Акты списания брака - фрукты, овощи</v>
          </cell>
          <cell r="B359" t="str">
            <v>300000</v>
          </cell>
          <cell r="C359" t="str">
            <v>440511 Акты списания брака - фрукты, овощи</v>
          </cell>
          <cell r="D359">
            <v>8455342.5999999996</v>
          </cell>
          <cell r="E359">
            <v>6523974</v>
          </cell>
          <cell r="F359">
            <v>1931368.6</v>
          </cell>
        </row>
        <row r="360">
          <cell r="A360" t="str">
            <v>300000440512 Акты списания брака - non-food</v>
          </cell>
          <cell r="B360" t="str">
            <v>300000</v>
          </cell>
          <cell r="C360" t="str">
            <v>440512 Акты списания брака - non-food</v>
          </cell>
          <cell r="D360">
            <v>1786458.58</v>
          </cell>
          <cell r="E360">
            <v>390557.99</v>
          </cell>
          <cell r="F360">
            <v>1395900.59</v>
          </cell>
        </row>
        <row r="361">
          <cell r="A361" t="str">
            <v>300000440513 Акты списания товаров в производство</v>
          </cell>
          <cell r="B361" t="str">
            <v>300000</v>
          </cell>
          <cell r="C361" t="str">
            <v>440513 Акты списания товаров в производство</v>
          </cell>
          <cell r="D361">
            <v>980890.17</v>
          </cell>
          <cell r="E361">
            <v>846042.86</v>
          </cell>
          <cell r="F361">
            <v>134847.31</v>
          </cell>
        </row>
        <row r="362">
          <cell r="A362" t="str">
            <v>300000440520 Расходы на приобретения сертификатов</v>
          </cell>
          <cell r="B362" t="str">
            <v>300000</v>
          </cell>
          <cell r="C362" t="str">
            <v>440520 Расходы на приобретения сертификатов</v>
          </cell>
          <cell r="D362">
            <v>115800.38</v>
          </cell>
          <cell r="E362">
            <v>115800.38</v>
          </cell>
          <cell r="F362">
            <v>0</v>
          </cell>
        </row>
        <row r="363">
          <cell r="A363" t="str">
            <v>300000440530 Прочие коммерческие расходы</v>
          </cell>
          <cell r="B363" t="str">
            <v>300000</v>
          </cell>
          <cell r="C363" t="str">
            <v>440530 Прочие коммерческие расходы</v>
          </cell>
          <cell r="D363">
            <v>114400.8</v>
          </cell>
          <cell r="E363">
            <v>71474.55</v>
          </cell>
          <cell r="F363">
            <v>42926.25</v>
          </cell>
        </row>
        <row r="364">
          <cell r="A364" t="str">
            <v>300000450110 Охранные предприятия</v>
          </cell>
          <cell r="B364" t="str">
            <v>300000</v>
          </cell>
          <cell r="C364" t="str">
            <v>450110 Охранные предприятия</v>
          </cell>
          <cell r="D364">
            <v>40554159.659999996</v>
          </cell>
          <cell r="E364">
            <v>34286880.979999997</v>
          </cell>
          <cell r="F364">
            <v>6267278.6799999997</v>
          </cell>
        </row>
        <row r="365">
          <cell r="A365" t="str">
            <v>300000450210 Проценты по кредитам</v>
          </cell>
          <cell r="B365" t="str">
            <v>300000</v>
          </cell>
          <cell r="C365" t="str">
            <v>450210 Проценты по кредитам</v>
          </cell>
          <cell r="D365">
            <v>129031370.98999999</v>
          </cell>
          <cell r="E365">
            <v>113830875.75</v>
          </cell>
          <cell r="F365">
            <v>15200495.24</v>
          </cell>
        </row>
        <row r="366">
          <cell r="A366" t="str">
            <v>300000450310 Налог на имущество</v>
          </cell>
          <cell r="B366" t="str">
            <v>300000</v>
          </cell>
          <cell r="C366" t="str">
            <v>450310 Налог на имущество</v>
          </cell>
          <cell r="D366">
            <v>11414379.800000001</v>
          </cell>
          <cell r="E366">
            <v>23392793.27</v>
          </cell>
          <cell r="F366">
            <v>-11978413.470000001</v>
          </cell>
        </row>
        <row r="367">
          <cell r="A367" t="str">
            <v>300000450320 Налог на прибыль</v>
          </cell>
          <cell r="B367" t="str">
            <v>300000</v>
          </cell>
          <cell r="C367" t="str">
            <v>450320 Налог на прибыль</v>
          </cell>
          <cell r="D367">
            <v>2475710</v>
          </cell>
          <cell r="E367">
            <v>2272396</v>
          </cell>
          <cell r="F367">
            <v>203314</v>
          </cell>
        </row>
        <row r="368">
          <cell r="A368" t="str">
            <v>300000450330 Налоги от ФЗП</v>
          </cell>
          <cell r="B368" t="str">
            <v>300000</v>
          </cell>
          <cell r="C368" t="str">
            <v>450330 Налоги от ФЗП</v>
          </cell>
          <cell r="D368">
            <v>47652089.990000002</v>
          </cell>
          <cell r="E368">
            <v>35827222.68</v>
          </cell>
          <cell r="F368">
            <v>11824867.310000001</v>
          </cell>
        </row>
        <row r="369">
          <cell r="A369" t="str">
            <v>300000450340 Налоги от товарооборота</v>
          </cell>
          <cell r="B369" t="str">
            <v>300000</v>
          </cell>
          <cell r="C369" t="str">
            <v>450340 Налоги от товарооборота</v>
          </cell>
          <cell r="D369">
            <v>10040747.18</v>
          </cell>
          <cell r="E369">
            <v>8984966.2899999991</v>
          </cell>
          <cell r="F369">
            <v>1055780.8899999999</v>
          </cell>
        </row>
        <row r="370">
          <cell r="A370" t="str">
            <v>300000450350 Налоги прочие</v>
          </cell>
          <cell r="B370" t="str">
            <v>300000</v>
          </cell>
          <cell r="C370" t="str">
            <v>450350 Налоги прочие</v>
          </cell>
          <cell r="D370">
            <v>2967453</v>
          </cell>
          <cell r="E370">
            <v>2173663</v>
          </cell>
          <cell r="F370">
            <v>793790</v>
          </cell>
        </row>
        <row r="371">
          <cell r="A371" t="str">
            <v>300000450410 Убытки по результатам ПИ</v>
          </cell>
          <cell r="B371" t="str">
            <v>300000</v>
          </cell>
          <cell r="C371" t="str">
            <v>450410 Убытки по результатам ПИ</v>
          </cell>
          <cell r="D371">
            <v>263355318.96000001</v>
          </cell>
          <cell r="E371">
            <v>72410736.069999993</v>
          </cell>
          <cell r="F371">
            <v>190944582.88999999</v>
          </cell>
        </row>
        <row r="372">
          <cell r="A372" t="str">
            <v>300000450411 Убытки от инвентаризации ОС</v>
          </cell>
          <cell r="B372" t="str">
            <v>300000</v>
          </cell>
          <cell r="C372" t="str">
            <v>450411 Убытки от инвентаризации ОС</v>
          </cell>
          <cell r="D372">
            <v>1934799.82</v>
          </cell>
          <cell r="E372">
            <v>4251852.9000000004</v>
          </cell>
          <cell r="F372">
            <v>-2317053.08</v>
          </cell>
        </row>
        <row r="373">
          <cell r="A373" t="str">
            <v>300000450412 Убытки по результатам ПИ производства</v>
          </cell>
          <cell r="B373" t="str">
            <v>300000</v>
          </cell>
          <cell r="C373" t="str">
            <v>450412 Убытки по результатам ПИ производства</v>
          </cell>
          <cell r="D373">
            <v>5056305.55</v>
          </cell>
          <cell r="E373">
            <v>4764600.41</v>
          </cell>
          <cell r="F373">
            <v>291705.14</v>
          </cell>
        </row>
        <row r="374">
          <cell r="A374" t="str">
            <v>300000489010 Амортизация производственного оборудования</v>
          </cell>
          <cell r="B374" t="str">
            <v>300000</v>
          </cell>
          <cell r="C374" t="str">
            <v>489010 Амортизация производственного оборудования</v>
          </cell>
          <cell r="D374">
            <v>13373218.48</v>
          </cell>
          <cell r="E374">
            <v>12106927.689999999</v>
          </cell>
          <cell r="F374">
            <v>1266290.79</v>
          </cell>
        </row>
        <row r="375">
          <cell r="A375" t="str">
            <v>300000489020 Амортизация офисного оборудования</v>
          </cell>
          <cell r="B375" t="str">
            <v>300000</v>
          </cell>
          <cell r="C375" t="str">
            <v>489020 Амортизация офисного оборудования</v>
          </cell>
          <cell r="D375">
            <v>9715433.4000000004</v>
          </cell>
          <cell r="E375">
            <v>8622638.0399999991</v>
          </cell>
          <cell r="F375">
            <v>1092795.3600000001</v>
          </cell>
        </row>
        <row r="376">
          <cell r="A376" t="str">
            <v>300000489030 Aмортизация холодильного оборудования</v>
          </cell>
          <cell r="B376" t="str">
            <v>300000</v>
          </cell>
          <cell r="C376" t="str">
            <v>489030 Aмортизация холодильного оборудования</v>
          </cell>
          <cell r="D376">
            <v>9808246.4900000002</v>
          </cell>
          <cell r="E376">
            <v>8670869.0600000005</v>
          </cell>
          <cell r="F376">
            <v>1137377.43</v>
          </cell>
        </row>
        <row r="377">
          <cell r="A377" t="str">
            <v>300000489040 Амортизация оргтехники</v>
          </cell>
          <cell r="B377" t="str">
            <v>300000</v>
          </cell>
          <cell r="C377" t="str">
            <v>489040 Амортизация оргтехники</v>
          </cell>
          <cell r="D377">
            <v>26747044.210000001</v>
          </cell>
          <cell r="E377">
            <v>23992628.550000001</v>
          </cell>
          <cell r="F377">
            <v>2754415.66</v>
          </cell>
        </row>
        <row r="378">
          <cell r="A378" t="str">
            <v>300000489050 Амортизация оборудование котельной</v>
          </cell>
          <cell r="B378" t="str">
            <v>300000</v>
          </cell>
          <cell r="C378" t="str">
            <v>489050 Амортизация оборудование котельной</v>
          </cell>
          <cell r="D378">
            <v>2656821.61</v>
          </cell>
          <cell r="E378">
            <v>2368382.27</v>
          </cell>
          <cell r="F378">
            <v>288439.34000000003</v>
          </cell>
        </row>
        <row r="379">
          <cell r="A379" t="str">
            <v>300000489060 Амортизация - класс оценки 60</v>
          </cell>
          <cell r="B379" t="str">
            <v>300000</v>
          </cell>
          <cell r="C379" t="str">
            <v>489060 Амортизация - класс оценки 60</v>
          </cell>
          <cell r="D379">
            <v>14113613.99</v>
          </cell>
          <cell r="E379">
            <v>12688105.84</v>
          </cell>
          <cell r="F379">
            <v>1425508.15</v>
          </cell>
        </row>
        <row r="380">
          <cell r="A380" t="str">
            <v>300000489070 Амортизация грузовых стеллажей</v>
          </cell>
          <cell r="B380" t="str">
            <v>300000</v>
          </cell>
          <cell r="C380" t="str">
            <v>489070 Амортизация грузовых стеллажей</v>
          </cell>
          <cell r="D380">
            <v>8733463.3300000001</v>
          </cell>
          <cell r="E380">
            <v>7673770.8399999999</v>
          </cell>
          <cell r="F380">
            <v>1059692.49</v>
          </cell>
        </row>
        <row r="381">
          <cell r="A381" t="str">
            <v>300000489080 Амортизация аксессуаров</v>
          </cell>
          <cell r="B381" t="str">
            <v>300000</v>
          </cell>
          <cell r="C381" t="str">
            <v>489080 Амортизация аксессуаров</v>
          </cell>
          <cell r="D381">
            <v>4001321.16</v>
          </cell>
          <cell r="E381">
            <v>3514892.13</v>
          </cell>
          <cell r="F381">
            <v>486429.03</v>
          </cell>
        </row>
        <row r="382">
          <cell r="A382" t="str">
            <v>300000489090 Амортизация проч.спец.оборудования</v>
          </cell>
          <cell r="B382" t="str">
            <v>300000</v>
          </cell>
          <cell r="C382" t="str">
            <v>489090 Амортизация проч.спец.оборудования</v>
          </cell>
          <cell r="D382">
            <v>3620920.63</v>
          </cell>
          <cell r="E382">
            <v>2986091.07</v>
          </cell>
          <cell r="F382">
            <v>634829.56000000006</v>
          </cell>
        </row>
        <row r="383">
          <cell r="A383" t="str">
            <v>300000489101 Амортизация здания</v>
          </cell>
          <cell r="B383" t="str">
            <v>300000</v>
          </cell>
          <cell r="C383" t="str">
            <v>489101 Амортизация здания</v>
          </cell>
          <cell r="D383">
            <v>86057785.900000006</v>
          </cell>
          <cell r="E383">
            <v>75391301.439999998</v>
          </cell>
          <cell r="F383">
            <v>10666484.460000001</v>
          </cell>
        </row>
        <row r="384">
          <cell r="A384" t="str">
            <v>300000489201 Амортизация - класс оценки 201</v>
          </cell>
          <cell r="B384" t="str">
            <v>300000</v>
          </cell>
          <cell r="C384" t="str">
            <v>489201 Амортизация - класс оценки 201</v>
          </cell>
          <cell r="D384">
            <v>11530551.32</v>
          </cell>
          <cell r="E384">
            <v>10031538.85</v>
          </cell>
          <cell r="F384">
            <v>1499012.47</v>
          </cell>
        </row>
        <row r="385">
          <cell r="A385" t="str">
            <v>300000800000 Выручка FOOD розница</v>
          </cell>
          <cell r="B385" t="str">
            <v>300000</v>
          </cell>
          <cell r="C385" t="str">
            <v>800000 Выручка FOOD розница</v>
          </cell>
          <cell r="D385">
            <v>-9313916352.4300003</v>
          </cell>
          <cell r="E385">
            <v>-7692545085.8800001</v>
          </cell>
          <cell r="F385">
            <v>-1621371266.55</v>
          </cell>
        </row>
        <row r="386">
          <cell r="A386" t="str">
            <v>300000800010 Выручка FOOD опт</v>
          </cell>
          <cell r="B386" t="str">
            <v>300000</v>
          </cell>
          <cell r="C386" t="str">
            <v>800010 Выручка FOOD опт</v>
          </cell>
          <cell r="D386">
            <v>-327044.31</v>
          </cell>
          <cell r="E386">
            <v>-24121.53</v>
          </cell>
          <cell r="F386">
            <v>-302922.78000000003</v>
          </cell>
        </row>
        <row r="387">
          <cell r="A387" t="str">
            <v>300000800100 Выручка NON-FOOD розница</v>
          </cell>
          <cell r="B387" t="str">
            <v>300000</v>
          </cell>
          <cell r="C387" t="str">
            <v>800100 Выручка NON-FOOD розница</v>
          </cell>
          <cell r="D387">
            <v>-1622895990.6400001</v>
          </cell>
          <cell r="E387">
            <v>-1305931777.02</v>
          </cell>
          <cell r="F387">
            <v>-316964213.62</v>
          </cell>
        </row>
        <row r="388">
          <cell r="A388" t="str">
            <v>300000800110 Выручка NON-FOOD опт</v>
          </cell>
          <cell r="B388" t="str">
            <v>300000</v>
          </cell>
          <cell r="C388" t="str">
            <v>800110 Выручка NON-FOOD опт</v>
          </cell>
          <cell r="D388">
            <v>-1361351.74</v>
          </cell>
          <cell r="E388">
            <v>-227579.33</v>
          </cell>
          <cell r="F388">
            <v>-1133772.4099999999</v>
          </cell>
        </row>
        <row r="389">
          <cell r="A389" t="str">
            <v>300000831000 Себестоимость товаров Food</v>
          </cell>
          <cell r="B389" t="str">
            <v>300000</v>
          </cell>
          <cell r="C389" t="str">
            <v>831000 Себестоимость товаров Food</v>
          </cell>
          <cell r="D389">
            <v>7645841626.5200005</v>
          </cell>
          <cell r="E389">
            <v>6320042660.9099998</v>
          </cell>
          <cell r="F389">
            <v>1325798965.6099999</v>
          </cell>
        </row>
        <row r="390">
          <cell r="A390" t="str">
            <v>300000831090 Отклонения в Себестоимости товаров Food</v>
          </cell>
          <cell r="B390" t="str">
            <v>300000</v>
          </cell>
          <cell r="C390" t="str">
            <v>831090 Отклонения в Себестоимости товаров Food</v>
          </cell>
          <cell r="D390">
            <v>5815729.3399999999</v>
          </cell>
          <cell r="E390">
            <v>5815729.3399999999</v>
          </cell>
          <cell r="F390">
            <v>0</v>
          </cell>
        </row>
        <row r="391">
          <cell r="A391" t="str">
            <v>300000832000 Себестоимость товаров Non- Food</v>
          </cell>
          <cell r="B391" t="str">
            <v>300000</v>
          </cell>
          <cell r="C391" t="str">
            <v>832000 Себестоимость товаров Non- Food</v>
          </cell>
          <cell r="D391">
            <v>1322447676.45</v>
          </cell>
          <cell r="E391">
            <v>1073822967.0899999</v>
          </cell>
          <cell r="F391">
            <v>248624709.36000001</v>
          </cell>
        </row>
        <row r="392">
          <cell r="A392" t="str">
            <v>300000834000 Себестоимость сырья</v>
          </cell>
          <cell r="B392" t="str">
            <v>300000</v>
          </cell>
          <cell r="C392" t="str">
            <v>834000 Себестоимость сырья</v>
          </cell>
          <cell r="D392">
            <v>9636.3700000000008</v>
          </cell>
          <cell r="E392">
            <v>0</v>
          </cell>
          <cell r="F392">
            <v>9636.3700000000008</v>
          </cell>
        </row>
        <row r="393">
          <cell r="A393" t="str">
            <v>300000834200 Себестоимость готовой продукции</v>
          </cell>
          <cell r="B393" t="str">
            <v>300000</v>
          </cell>
          <cell r="C393" t="str">
            <v>834200 Себестоимость готовой продукции</v>
          </cell>
          <cell r="D393">
            <v>585998546.85000002</v>
          </cell>
          <cell r="E393">
            <v>497974588.25999999</v>
          </cell>
          <cell r="F393">
            <v>88023958.590000004</v>
          </cell>
        </row>
        <row r="394">
          <cell r="A394" t="str">
            <v>300000834290 Отклонения в Себестоимости готовой продукции</v>
          </cell>
          <cell r="B394" t="str">
            <v>300000</v>
          </cell>
          <cell r="C394" t="str">
            <v>834290 Отклонения в Себестоимости готовой продукции</v>
          </cell>
          <cell r="D394">
            <v>18597908.18</v>
          </cell>
          <cell r="E394">
            <v>14957817.050000001</v>
          </cell>
          <cell r="F394">
            <v>3640091.13</v>
          </cell>
        </row>
        <row r="395">
          <cell r="A395" t="str">
            <v>300000840000 Продажа дисконтных карт</v>
          </cell>
          <cell r="B395" t="str">
            <v>300000</v>
          </cell>
          <cell r="C395" t="str">
            <v>840000 Продажа дисконтных карт</v>
          </cell>
          <cell r="D395">
            <v>-13494870.01</v>
          </cell>
          <cell r="E395">
            <v>-10567390.01</v>
          </cell>
          <cell r="F395">
            <v>-2927480</v>
          </cell>
        </row>
        <row r="396">
          <cell r="A396" t="str">
            <v>300000840020 Продажа вторичного сырья</v>
          </cell>
          <cell r="B396" t="str">
            <v>300000</v>
          </cell>
          <cell r="C396" t="str">
            <v>840020 Продажа вторичного сырья</v>
          </cell>
          <cell r="D396">
            <v>-4246200.83</v>
          </cell>
          <cell r="E396">
            <v>-3729016.03</v>
          </cell>
          <cell r="F396">
            <v>-517184.8</v>
          </cell>
        </row>
        <row r="397">
          <cell r="A397" t="str">
            <v>300000840030 Продажа паллет</v>
          </cell>
          <cell r="B397" t="str">
            <v>300000</v>
          </cell>
          <cell r="C397" t="str">
            <v>840030 Продажа паллет</v>
          </cell>
          <cell r="D397">
            <v>-56355556.43</v>
          </cell>
          <cell r="E397">
            <v>-46968671.509999998</v>
          </cell>
          <cell r="F397">
            <v>-9386884.9199999999</v>
          </cell>
        </row>
        <row r="398">
          <cell r="A398" t="str">
            <v>300000840050 Продажа услуг</v>
          </cell>
          <cell r="B398" t="str">
            <v>300000</v>
          </cell>
          <cell r="C398" t="str">
            <v>840050 Продажа услуг</v>
          </cell>
          <cell r="D398">
            <v>-28593</v>
          </cell>
          <cell r="E398">
            <v>0</v>
          </cell>
          <cell r="F398">
            <v>-28593</v>
          </cell>
        </row>
        <row r="399">
          <cell r="A399" t="str">
            <v>300000842000 Доход от рекламы - внутренние рекламоносители</v>
          </cell>
          <cell r="B399" t="str">
            <v>300000</v>
          </cell>
          <cell r="C399" t="str">
            <v>842000 Доход от рекламы - внутренние рекламоносители</v>
          </cell>
          <cell r="D399">
            <v>-16583281.699999999</v>
          </cell>
          <cell r="E399">
            <v>-10824728.4</v>
          </cell>
          <cell r="F399">
            <v>-5758553.2999999998</v>
          </cell>
        </row>
        <row r="400">
          <cell r="A400" t="str">
            <v>300000842010 Доход от рекламы - внешние рекламоносители</v>
          </cell>
          <cell r="B400" t="str">
            <v>300000</v>
          </cell>
          <cell r="C400" t="str">
            <v>842010 Доход от рекламы - внешние рекламоносители</v>
          </cell>
          <cell r="D400">
            <v>-17905638.649999999</v>
          </cell>
          <cell r="E400">
            <v>-15507804.050000001</v>
          </cell>
          <cell r="F400">
            <v>-2397834.6</v>
          </cell>
        </row>
        <row r="401">
          <cell r="A401" t="str">
            <v>300000843000 Доход от аренды помещений</v>
          </cell>
          <cell r="B401" t="str">
            <v>300000</v>
          </cell>
          <cell r="C401" t="str">
            <v>843000 Доход от аренды помещений</v>
          </cell>
          <cell r="D401">
            <v>-29124898.670000002</v>
          </cell>
          <cell r="E401">
            <v>-24727666.399999999</v>
          </cell>
          <cell r="F401">
            <v>-4397232.2699999996</v>
          </cell>
        </row>
        <row r="402">
          <cell r="A402" t="str">
            <v>300000843010 Доход от аренды имущества</v>
          </cell>
          <cell r="B402" t="str">
            <v>300000</v>
          </cell>
          <cell r="C402" t="str">
            <v>843010 Доход от аренды имущества</v>
          </cell>
          <cell r="D402">
            <v>-513006.73</v>
          </cell>
          <cell r="E402">
            <v>-429899.09</v>
          </cell>
          <cell r="F402">
            <v>-83107.64</v>
          </cell>
        </row>
        <row r="403">
          <cell r="A403" t="str">
            <v>300000900010 Перенос результата текущего периода</v>
          </cell>
          <cell r="B403" t="str">
            <v>300000</v>
          </cell>
          <cell r="C403" t="str">
            <v>900010 Перенос результата текущего периода</v>
          </cell>
          <cell r="D403">
            <v>-546534409.04999995</v>
          </cell>
          <cell r="E403">
            <v>-546534409.04999995</v>
          </cell>
          <cell r="F403">
            <v>0</v>
          </cell>
        </row>
        <row r="404">
          <cell r="A404" t="str">
            <v>300000</v>
          </cell>
          <cell r="B404" t="str">
            <v>300000</v>
          </cell>
          <cell r="C404">
            <v>0</v>
          </cell>
          <cell r="D404">
            <v>-849574246.67999995</v>
          </cell>
          <cell r="E404">
            <v>-824691177.64999998</v>
          </cell>
          <cell r="F404">
            <v>-24883069.030000001</v>
          </cell>
        </row>
        <row r="405">
          <cell r="A405" t="str">
            <v>400000999010 Отчет кассиров: оборот по кредитным картам</v>
          </cell>
          <cell r="B405" t="str">
            <v>400000</v>
          </cell>
          <cell r="C405" t="str">
            <v>999010 Отчет кассиров: оборот по кредитным картам</v>
          </cell>
          <cell r="D405">
            <v>-308139106.38</v>
          </cell>
          <cell r="E405">
            <v>-250319192.99000001</v>
          </cell>
          <cell r="F405">
            <v>-57819913.390000001</v>
          </cell>
        </row>
        <row r="406">
          <cell r="A406" t="str">
            <v>400000999090 Отчет кассиров: тех.счет (для 999000 и 999010)</v>
          </cell>
          <cell r="B406" t="str">
            <v>400000</v>
          </cell>
          <cell r="C406" t="str">
            <v>999090 Отчет кассиров: тех.счет (для 999000 и 999010)</v>
          </cell>
          <cell r="D406">
            <v>308139106.38</v>
          </cell>
          <cell r="E406">
            <v>250319192.99000001</v>
          </cell>
          <cell r="F406">
            <v>57819913.390000001</v>
          </cell>
        </row>
        <row r="407">
          <cell r="A407" t="str">
            <v>400000INITFI Перенос данных FI</v>
          </cell>
          <cell r="B407" t="str">
            <v>400000</v>
          </cell>
          <cell r="C407" t="str">
            <v>INITFI Перенос данных FI</v>
          </cell>
          <cell r="D407">
            <v>0</v>
          </cell>
          <cell r="E407">
            <v>0</v>
          </cell>
          <cell r="F407">
            <v>0</v>
          </cell>
        </row>
        <row r="408">
          <cell r="A408" t="str">
            <v>400000INITMM Перенос данных MM</v>
          </cell>
          <cell r="B408" t="str">
            <v>400000</v>
          </cell>
          <cell r="C408" t="str">
            <v>INITMM Перенос данных MM</v>
          </cell>
          <cell r="D408">
            <v>-0.03</v>
          </cell>
          <cell r="E408">
            <v>0</v>
          </cell>
          <cell r="F408">
            <v>-0.03</v>
          </cell>
        </row>
        <row r="409">
          <cell r="A409" t="str">
            <v>400000</v>
          </cell>
          <cell r="B409" t="str">
            <v>400000</v>
          </cell>
          <cell r="C409">
            <v>0</v>
          </cell>
          <cell r="D409">
            <v>-0.03</v>
          </cell>
          <cell r="E409">
            <v>0</v>
          </cell>
          <cell r="F409">
            <v>-0.03</v>
          </cell>
        </row>
        <row r="410">
          <cell r="A410" t="str">
            <v>500000239999 Расходы прочие - корректировочный счет</v>
          </cell>
          <cell r="B410" t="str">
            <v>500000</v>
          </cell>
          <cell r="C410" t="str">
            <v>239999 Расходы прочие - корректировочный счет</v>
          </cell>
          <cell r="D410">
            <v>10063.790000000001</v>
          </cell>
          <cell r="E410">
            <v>10063.790000000001</v>
          </cell>
          <cell r="F410">
            <v>0</v>
          </cell>
        </row>
        <row r="411">
          <cell r="A411" t="str">
            <v>500000300009 Товары FOOD - коррект.счет</v>
          </cell>
          <cell r="B411" t="str">
            <v>500000</v>
          </cell>
          <cell r="C411" t="str">
            <v>300009 Товары FOOD - коррект.счет</v>
          </cell>
          <cell r="D411">
            <v>-50083141.200000003</v>
          </cell>
          <cell r="E411">
            <v>-50083141.200000003</v>
          </cell>
          <cell r="F411">
            <v>0</v>
          </cell>
        </row>
        <row r="412">
          <cell r="A412" t="str">
            <v>500000300019 Товары NON-FOOD - коррект.счет</v>
          </cell>
          <cell r="B412" t="str">
            <v>500000</v>
          </cell>
          <cell r="C412" t="str">
            <v>300019 Товары NON-FOOD - коррект.счет</v>
          </cell>
          <cell r="D412">
            <v>-8890319.2200000007</v>
          </cell>
          <cell r="E412">
            <v>-8890319.2200000007</v>
          </cell>
          <cell r="F412">
            <v>0</v>
          </cell>
        </row>
        <row r="413">
          <cell r="A413" t="str">
            <v>500000409999 Потребление  - корректировочный счет</v>
          </cell>
          <cell r="B413" t="str">
            <v>500000</v>
          </cell>
          <cell r="C413" t="str">
            <v>409999 Потребление  - корректировочный счет</v>
          </cell>
          <cell r="D413">
            <v>226400.18</v>
          </cell>
          <cell r="E413">
            <v>226400.18</v>
          </cell>
          <cell r="F413">
            <v>0</v>
          </cell>
        </row>
        <row r="414">
          <cell r="A414" t="str">
            <v>500000489999 Амортизация - корректировочный счет</v>
          </cell>
          <cell r="B414" t="str">
            <v>500000</v>
          </cell>
          <cell r="C414" t="str">
            <v>489999 Амортизация - корректировочный счет</v>
          </cell>
          <cell r="D414">
            <v>-631.74</v>
          </cell>
          <cell r="E414">
            <v>-631.74</v>
          </cell>
          <cell r="F414">
            <v>0</v>
          </cell>
        </row>
        <row r="415">
          <cell r="A415" t="str">
            <v>500000499999 Опрерационные расходы - корректировочный счет</v>
          </cell>
          <cell r="B415" t="str">
            <v>500000</v>
          </cell>
          <cell r="C415" t="str">
            <v>499999 Опрерационные расходы - корректировочный счет</v>
          </cell>
          <cell r="D415">
            <v>-93727.16</v>
          </cell>
          <cell r="E415">
            <v>-93727.16</v>
          </cell>
          <cell r="F415">
            <v>0</v>
          </cell>
        </row>
        <row r="416">
          <cell r="A416" t="str">
            <v>500000790009 Сырье - коррект.счет</v>
          </cell>
          <cell r="B416" t="str">
            <v>500000</v>
          </cell>
          <cell r="C416" t="str">
            <v>790009 Сырье - коррект.счет</v>
          </cell>
          <cell r="D416">
            <v>-2494437.4700000002</v>
          </cell>
          <cell r="E416">
            <v>-2494437.4700000002</v>
          </cell>
          <cell r="F416">
            <v>0</v>
          </cell>
        </row>
        <row r="417">
          <cell r="A417" t="str">
            <v>500000829999 Выручка от продаж - корректировочный счет</v>
          </cell>
          <cell r="B417" t="str">
            <v>500000</v>
          </cell>
          <cell r="C417" t="str">
            <v>829999 Выручка от продаж - корректировочный счет</v>
          </cell>
          <cell r="D417">
            <v>76517583.519999996</v>
          </cell>
          <cell r="E417">
            <v>76517583.519999996</v>
          </cell>
          <cell r="F417">
            <v>0</v>
          </cell>
        </row>
        <row r="418">
          <cell r="A418" t="str">
            <v>500000839999 Себестоимость - корректировочный счет</v>
          </cell>
          <cell r="B418" t="str">
            <v>500000</v>
          </cell>
          <cell r="C418" t="str">
            <v>839999 Себестоимость - корректировочный счет</v>
          </cell>
          <cell r="D418">
            <v>-69133599.400000006</v>
          </cell>
          <cell r="E418">
            <v>-69133599.400000006</v>
          </cell>
          <cell r="F418">
            <v>0</v>
          </cell>
        </row>
        <row r="419">
          <cell r="A419" t="str">
            <v>500000900002 Корректировка запаса (НДС)</v>
          </cell>
          <cell r="B419" t="str">
            <v>500000</v>
          </cell>
          <cell r="C419" t="str">
            <v>900002 Корректировка запаса (НДС)</v>
          </cell>
          <cell r="D419">
            <v>68990479.290000007</v>
          </cell>
          <cell r="E419">
            <v>68990479.290000007</v>
          </cell>
          <cell r="F419">
            <v>0</v>
          </cell>
        </row>
        <row r="420">
          <cell r="A420" t="str">
            <v>500000</v>
          </cell>
          <cell r="B420" t="str">
            <v>500000</v>
          </cell>
          <cell r="C420">
            <v>0</v>
          </cell>
          <cell r="D420">
            <v>15048670.59</v>
          </cell>
          <cell r="E420">
            <v>15048670.59</v>
          </cell>
          <cell r="F420">
            <v>0</v>
          </cell>
        </row>
        <row r="421">
          <cell r="A421" t="str">
            <v>4</v>
          </cell>
          <cell r="B421" t="str">
            <v>4</v>
          </cell>
          <cell r="C421">
            <v>0</v>
          </cell>
          <cell r="D421">
            <v>-834525576.12</v>
          </cell>
          <cell r="E421">
            <v>-809642507.05999994</v>
          </cell>
          <cell r="F421">
            <v>-24883069.059999999</v>
          </cell>
        </row>
        <row r="422">
          <cell r="A422" t="str">
            <v>2</v>
          </cell>
          <cell r="B422" t="str">
            <v>2</v>
          </cell>
          <cell r="C422">
            <v>0</v>
          </cell>
          <cell r="D422">
            <v>834525576.12</v>
          </cell>
          <cell r="E422">
            <v>809642507.05999994</v>
          </cell>
          <cell r="F422">
            <v>24883069.059999999</v>
          </cell>
        </row>
      </sheetData>
      <sheetData sheetId="7" refreshError="1">
        <row r="2">
          <cell r="A2" t="str">
            <v>100000Актив</v>
          </cell>
          <cell r="B2" t="str">
            <v>100000</v>
          </cell>
          <cell r="C2" t="str">
            <v>Актив</v>
          </cell>
          <cell r="D2">
            <v>0</v>
          </cell>
          <cell r="E2">
            <v>0</v>
          </cell>
          <cell r="F2">
            <v>0</v>
          </cell>
        </row>
        <row r="3">
          <cell r="A3" t="str">
            <v>100000---------------------------------------------</v>
          </cell>
          <cell r="B3" t="str">
            <v>100000</v>
          </cell>
          <cell r="C3" t="str">
            <v>---------------------------------------------</v>
          </cell>
          <cell r="D3">
            <v>0</v>
          </cell>
          <cell r="E3">
            <v>0</v>
          </cell>
          <cell r="F3">
            <v>0</v>
          </cell>
        </row>
        <row r="4">
          <cell r="A4" t="str">
            <v>101000Текущие активы</v>
          </cell>
          <cell r="B4" t="str">
            <v>101000</v>
          </cell>
          <cell r="C4" t="str">
            <v>Текущие активы</v>
          </cell>
          <cell r="D4">
            <v>0</v>
          </cell>
          <cell r="E4">
            <v>0</v>
          </cell>
          <cell r="F4">
            <v>0</v>
          </cell>
        </row>
        <row r="5">
          <cell r="A5" t="str">
            <v>101000---------------------------------------------</v>
          </cell>
          <cell r="B5" t="str">
            <v>101000</v>
          </cell>
          <cell r="C5" t="str">
            <v>---------------------------------------------</v>
          </cell>
          <cell r="D5">
            <v>0</v>
          </cell>
          <cell r="E5">
            <v>0</v>
          </cell>
          <cell r="F5">
            <v>0</v>
          </cell>
        </row>
        <row r="6">
          <cell r="A6" t="str">
            <v>101100Денежные средства</v>
          </cell>
          <cell r="B6" t="str">
            <v>101100</v>
          </cell>
          <cell r="C6" t="str">
            <v>Денежные средства</v>
          </cell>
          <cell r="D6">
            <v>0</v>
          </cell>
          <cell r="E6">
            <v>0</v>
          </cell>
          <cell r="F6">
            <v>0</v>
          </cell>
        </row>
        <row r="7">
          <cell r="A7" t="str">
            <v>101100100100 Касса магазина N1 - транзит.счет(гл.касса-касс.т.)</v>
          </cell>
          <cell r="B7" t="str">
            <v>101100</v>
          </cell>
          <cell r="C7" t="str">
            <v>100100 Касса магазина N1 - транзит.счет(гл.касса-касс.т.)</v>
          </cell>
          <cell r="D7">
            <v>-871.46</v>
          </cell>
          <cell r="E7">
            <v>24387.49</v>
          </cell>
          <cell r="F7">
            <v>-25258.95</v>
          </cell>
        </row>
        <row r="8">
          <cell r="A8" t="str">
            <v>101100100110 Касса магазина N1 в RUB</v>
          </cell>
          <cell r="B8" t="str">
            <v>101100</v>
          </cell>
          <cell r="C8" t="str">
            <v>100110 Касса магазина N1 в RUB</v>
          </cell>
          <cell r="D8">
            <v>19600.03</v>
          </cell>
          <cell r="E8">
            <v>36325.89</v>
          </cell>
          <cell r="F8">
            <v>-16725.86</v>
          </cell>
        </row>
        <row r="9">
          <cell r="A9" t="str">
            <v>101100100111 Касса магазина Лента-1 (руб.)</v>
          </cell>
          <cell r="B9" t="str">
            <v>101100</v>
          </cell>
          <cell r="C9" t="str">
            <v>100111 Касса магазина Лента-1 (руб.)</v>
          </cell>
          <cell r="D9">
            <v>24542.47</v>
          </cell>
          <cell r="E9">
            <v>15235.66</v>
          </cell>
          <cell r="F9">
            <v>9306.81</v>
          </cell>
        </row>
        <row r="10">
          <cell r="A10" t="str">
            <v>101100100200 Касса магазина N2 - транзит.счет(гл.касса-касс.т.)</v>
          </cell>
          <cell r="B10" t="str">
            <v>101100</v>
          </cell>
          <cell r="C10" t="str">
            <v>100200 Касса магазина N2 - транзит.счет(гл.касса-касс.т.)</v>
          </cell>
          <cell r="D10">
            <v>-554.19000000000005</v>
          </cell>
          <cell r="E10">
            <v>36343.800000000003</v>
          </cell>
          <cell r="F10">
            <v>-36897.99</v>
          </cell>
        </row>
        <row r="11">
          <cell r="A11" t="str">
            <v>101100100210 Касса магазина N2 в RUB</v>
          </cell>
          <cell r="B11" t="str">
            <v>101100</v>
          </cell>
          <cell r="C11" t="str">
            <v>100210 Касса магазина N2 в RUB</v>
          </cell>
          <cell r="D11">
            <v>2203.4899999999998</v>
          </cell>
          <cell r="E11">
            <v>34850.910000000003</v>
          </cell>
          <cell r="F11">
            <v>-32647.42</v>
          </cell>
        </row>
        <row r="12">
          <cell r="A12" t="str">
            <v>101100100211 Касса магазина Лента-2 (руб.)</v>
          </cell>
          <cell r="B12" t="str">
            <v>101100</v>
          </cell>
          <cell r="C12" t="str">
            <v>100211 Касса магазина Лента-2 (руб.)</v>
          </cell>
          <cell r="D12">
            <v>55671.18</v>
          </cell>
          <cell r="E12">
            <v>37107.949999999997</v>
          </cell>
          <cell r="F12">
            <v>18563.23</v>
          </cell>
        </row>
        <row r="13">
          <cell r="A13" t="str">
            <v>101100100230 Касса магазина N2 в EUR</v>
          </cell>
          <cell r="B13" t="str">
            <v>101100</v>
          </cell>
          <cell r="C13" t="str">
            <v>100230 Касса магазина N2 в EUR</v>
          </cell>
          <cell r="D13">
            <v>23.58</v>
          </cell>
          <cell r="E13">
            <v>23.58</v>
          </cell>
          <cell r="F13">
            <v>0</v>
          </cell>
        </row>
        <row r="14">
          <cell r="A14" t="str">
            <v>101100100299 Транзитный счет для отчетов касс (снятие) Лента-2</v>
          </cell>
          <cell r="B14" t="str">
            <v>101100</v>
          </cell>
          <cell r="C14" t="str">
            <v>100299 Транзитный счет для отчетов касс (снятие) Лента-2</v>
          </cell>
          <cell r="D14">
            <v>0</v>
          </cell>
          <cell r="E14">
            <v>0</v>
          </cell>
          <cell r="F14">
            <v>0</v>
          </cell>
        </row>
        <row r="15">
          <cell r="A15" t="str">
            <v>101100100300 Касса магазина N3 - транзит.счет(гл.касса-касс.т.)</v>
          </cell>
          <cell r="B15" t="str">
            <v>101100</v>
          </cell>
          <cell r="C15" t="str">
            <v>100300 Касса магазина N3 - транзит.счет(гл.касса-касс.т.)</v>
          </cell>
          <cell r="D15">
            <v>-1100.04</v>
          </cell>
          <cell r="E15">
            <v>59148.82</v>
          </cell>
          <cell r="F15">
            <v>-60248.86</v>
          </cell>
        </row>
        <row r="16">
          <cell r="A16" t="str">
            <v>101100100310 Касса магазина N3 в RUB</v>
          </cell>
          <cell r="B16" t="str">
            <v>101100</v>
          </cell>
          <cell r="C16" t="str">
            <v>100310 Касса магазина N3 в RUB</v>
          </cell>
          <cell r="D16">
            <v>37593.17</v>
          </cell>
          <cell r="E16">
            <v>49672.11</v>
          </cell>
          <cell r="F16">
            <v>-12078.94</v>
          </cell>
        </row>
        <row r="17">
          <cell r="A17" t="str">
            <v>101100100311 Касса магазина Лента-3 (руб.)</v>
          </cell>
          <cell r="B17" t="str">
            <v>101100</v>
          </cell>
          <cell r="C17" t="str">
            <v>100311 Касса магазина Лента-3 (руб.)</v>
          </cell>
          <cell r="D17">
            <v>48507.33</v>
          </cell>
          <cell r="E17">
            <v>82211.19</v>
          </cell>
          <cell r="F17">
            <v>-33703.86</v>
          </cell>
        </row>
        <row r="18">
          <cell r="A18" t="str">
            <v>101100100399 Транзитный счет для отчетов касс (снятие) Лента-3</v>
          </cell>
          <cell r="B18" t="str">
            <v>101100</v>
          </cell>
          <cell r="C18" t="str">
            <v>100399 Транзитный счет для отчетов касс (снятие) Лента-3</v>
          </cell>
          <cell r="D18">
            <v>0</v>
          </cell>
          <cell r="E18">
            <v>0</v>
          </cell>
          <cell r="F18">
            <v>0</v>
          </cell>
        </row>
        <row r="19">
          <cell r="A19" t="str">
            <v>101100100400 Касса магазина N4 - транзит.счет(гл.касса-касс.т.)</v>
          </cell>
          <cell r="B19" t="str">
            <v>101100</v>
          </cell>
          <cell r="C19" t="str">
            <v>100400 Касса магазина N4 - транзит.счет(гл.касса-касс.т.)</v>
          </cell>
          <cell r="D19">
            <v>-2293.5</v>
          </cell>
          <cell r="E19">
            <v>56266.96</v>
          </cell>
          <cell r="F19">
            <v>-58560.46</v>
          </cell>
        </row>
        <row r="20">
          <cell r="A20" t="str">
            <v>101100100410 Касса магазина N4 в RUB</v>
          </cell>
          <cell r="B20" t="str">
            <v>101100</v>
          </cell>
          <cell r="C20" t="str">
            <v>100410 Касса магазина N4 в RUB</v>
          </cell>
          <cell r="D20">
            <v>40395.47</v>
          </cell>
          <cell r="E20">
            <v>222547.42</v>
          </cell>
          <cell r="F20">
            <v>-182151.95</v>
          </cell>
        </row>
        <row r="21">
          <cell r="A21" t="str">
            <v>101100100411 Касса магазина Лента-4 (руб.)</v>
          </cell>
          <cell r="B21" t="str">
            <v>101100</v>
          </cell>
          <cell r="C21" t="str">
            <v>100411 Касса магазина Лента-4 (руб.)</v>
          </cell>
          <cell r="D21">
            <v>145230.96</v>
          </cell>
          <cell r="E21">
            <v>61646.26</v>
          </cell>
          <cell r="F21">
            <v>83584.7</v>
          </cell>
        </row>
        <row r="22">
          <cell r="A22" t="str">
            <v>101100100499 Транзитный счет для отчетов касс (снятие) Лента-4</v>
          </cell>
          <cell r="B22" t="str">
            <v>101100</v>
          </cell>
          <cell r="C22" t="str">
            <v>100499 Транзитный счет для отчетов касс (снятие) Лента-4</v>
          </cell>
          <cell r="D22">
            <v>0</v>
          </cell>
          <cell r="E22">
            <v>0</v>
          </cell>
          <cell r="F22">
            <v>0</v>
          </cell>
        </row>
        <row r="23">
          <cell r="A23" t="str">
            <v>101100100500 Касса магазина N5 - транзит.счет(гл.касса-касс.т.)</v>
          </cell>
          <cell r="B23" t="str">
            <v>101100</v>
          </cell>
          <cell r="C23" t="str">
            <v>100500 Касса магазина N5 - транзит.счет(гл.касса-касс.т.)</v>
          </cell>
          <cell r="D23">
            <v>-2151.42</v>
          </cell>
          <cell r="E23">
            <v>35256.629999999997</v>
          </cell>
          <cell r="F23">
            <v>-37408.050000000003</v>
          </cell>
        </row>
        <row r="24">
          <cell r="A24" t="str">
            <v>101100100510 Касса магазина N5 в RUB</v>
          </cell>
          <cell r="B24" t="str">
            <v>101100</v>
          </cell>
          <cell r="C24" t="str">
            <v>100510 Касса магазина N5 в RUB</v>
          </cell>
          <cell r="D24">
            <v>33911.5</v>
          </cell>
          <cell r="E24">
            <v>67844.850000000006</v>
          </cell>
          <cell r="F24">
            <v>-33933.35</v>
          </cell>
        </row>
        <row r="25">
          <cell r="A25" t="str">
            <v>101100100511 Касса магазина Лента-5 (руб.)</v>
          </cell>
          <cell r="B25" t="str">
            <v>101100</v>
          </cell>
          <cell r="C25" t="str">
            <v>100511 Касса магазина Лента-5 (руб.)</v>
          </cell>
          <cell r="D25">
            <v>67040.38</v>
          </cell>
          <cell r="E25">
            <v>28556.87</v>
          </cell>
          <cell r="F25">
            <v>38483.51</v>
          </cell>
        </row>
        <row r="26">
          <cell r="A26" t="str">
            <v>101100100599 Транзитный счет для отчетов касс (снятие) Лента-5</v>
          </cell>
          <cell r="B26" t="str">
            <v>101100</v>
          </cell>
          <cell r="C26" t="str">
            <v>100599 Транзитный счет для отчетов касс (снятие) Лента-5</v>
          </cell>
          <cell r="D26">
            <v>0</v>
          </cell>
          <cell r="E26">
            <v>0</v>
          </cell>
          <cell r="F26">
            <v>0</v>
          </cell>
        </row>
        <row r="27">
          <cell r="A27" t="str">
            <v>101100100600 Касса магазина N6 - транзит.счет(гл.касса-касс.т.)</v>
          </cell>
          <cell r="B27" t="str">
            <v>101100</v>
          </cell>
          <cell r="C27" t="str">
            <v>100600 Касса магазина N6 - транзит.счет(гл.касса-касс.т.)</v>
          </cell>
          <cell r="D27">
            <v>-2408.48</v>
          </cell>
          <cell r="E27">
            <v>37620.879999999997</v>
          </cell>
          <cell r="F27">
            <v>-40029.360000000001</v>
          </cell>
        </row>
        <row r="28">
          <cell r="A28" t="str">
            <v>101100100610 Касса магазина N6 в RUB</v>
          </cell>
          <cell r="B28" t="str">
            <v>101100</v>
          </cell>
          <cell r="C28" t="str">
            <v>100610 Касса магазина N6 в RUB</v>
          </cell>
          <cell r="D28">
            <v>25872.42</v>
          </cell>
          <cell r="E28">
            <v>44498.85</v>
          </cell>
          <cell r="F28">
            <v>-18626.43</v>
          </cell>
        </row>
        <row r="29">
          <cell r="A29" t="str">
            <v>101100100611 Касса магазина Лента-6 (руб.)</v>
          </cell>
          <cell r="B29" t="str">
            <v>101100</v>
          </cell>
          <cell r="C29" t="str">
            <v>100611 Касса магазина Лента-6 (руб.)</v>
          </cell>
          <cell r="D29">
            <v>145645.54999999999</v>
          </cell>
          <cell r="E29">
            <v>39694.65</v>
          </cell>
          <cell r="F29">
            <v>105950.9</v>
          </cell>
        </row>
        <row r="30">
          <cell r="A30" t="str">
            <v>101100100699 Транзитный счет для отчетов касс (снятие) Лента-6</v>
          </cell>
          <cell r="B30" t="str">
            <v>101100</v>
          </cell>
          <cell r="C30" t="str">
            <v>100699 Транзитный счет для отчетов касс (снятие) Лента-6</v>
          </cell>
          <cell r="D30">
            <v>0</v>
          </cell>
          <cell r="E30">
            <v>33738.300000000003</v>
          </cell>
          <cell r="F30">
            <v>-33738.300000000003</v>
          </cell>
        </row>
        <row r="31">
          <cell r="A31" t="str">
            <v>101100109999 Транзитный счет для продаж по кредитным картам</v>
          </cell>
          <cell r="B31" t="str">
            <v>101100</v>
          </cell>
          <cell r="C31" t="str">
            <v>109999 Транзитный счет для продаж по кредитным картам</v>
          </cell>
          <cell r="D31">
            <v>99000.97</v>
          </cell>
          <cell r="E31">
            <v>47433.33</v>
          </cell>
          <cell r="F31">
            <v>51567.64</v>
          </cell>
        </row>
        <row r="32">
          <cell r="A32" t="str">
            <v>101100110101 Пионер Альфабанк RUB 40702810900020001726</v>
          </cell>
          <cell r="B32" t="str">
            <v>101100</v>
          </cell>
          <cell r="C32" t="str">
            <v>110101 Пионер Альфабанк RUB 40702810900020001726</v>
          </cell>
          <cell r="D32">
            <v>0.02</v>
          </cell>
          <cell r="E32">
            <v>0.02</v>
          </cell>
          <cell r="F32">
            <v>0</v>
          </cell>
        </row>
        <row r="33">
          <cell r="A33" t="str">
            <v>101100110102 Пионер Балт.Банк RUB 40702810300000016147</v>
          </cell>
          <cell r="B33" t="str">
            <v>101100</v>
          </cell>
          <cell r="C33" t="str">
            <v>110102 Пионер Балт.Банк RUB 40702810300000016147</v>
          </cell>
          <cell r="D33">
            <v>-0.06</v>
          </cell>
          <cell r="E33">
            <v>-0.06</v>
          </cell>
          <cell r="F33">
            <v>0</v>
          </cell>
        </row>
        <row r="34">
          <cell r="A34" t="str">
            <v>101100110103 Пионер СитиИнвест RUB 40702810800000000449</v>
          </cell>
          <cell r="B34" t="str">
            <v>101100</v>
          </cell>
          <cell r="C34" t="str">
            <v>110103 Пионер СитиИнвест RUB 40702810800000000449</v>
          </cell>
          <cell r="D34">
            <v>0</v>
          </cell>
          <cell r="E34">
            <v>0</v>
          </cell>
          <cell r="F34">
            <v>0</v>
          </cell>
        </row>
        <row r="35">
          <cell r="A35" t="str">
            <v>101100110104 Пионер ПСБ RUB 40702810439000002935</v>
          </cell>
          <cell r="B35" t="str">
            <v>101100</v>
          </cell>
          <cell r="C35" t="str">
            <v>110104 Пионер ПСБ RUB 40702810439000002935</v>
          </cell>
          <cell r="D35">
            <v>70.349999999999994</v>
          </cell>
          <cell r="E35">
            <v>70.349999999999994</v>
          </cell>
          <cell r="F35">
            <v>0</v>
          </cell>
        </row>
        <row r="36">
          <cell r="A36" t="str">
            <v>101100110105 Пионер Сбербанк RUB 40702810355130141544</v>
          </cell>
          <cell r="B36" t="str">
            <v>101100</v>
          </cell>
          <cell r="C36" t="str">
            <v>110105 Пионер Сбербанк RUB 40702810355130141544</v>
          </cell>
          <cell r="D36">
            <v>2.0099999999999998</v>
          </cell>
          <cell r="E36">
            <v>2.0099999999999998</v>
          </cell>
          <cell r="F36">
            <v>0</v>
          </cell>
        </row>
        <row r="37">
          <cell r="A37" t="str">
            <v>101100110202 Факел Балт.Банк RUB 40702810900000016628</v>
          </cell>
          <cell r="B37" t="str">
            <v>101100</v>
          </cell>
          <cell r="C37" t="str">
            <v>110202 Факел Балт.Банк RUB 40702810900000016628</v>
          </cell>
          <cell r="D37">
            <v>-329.96</v>
          </cell>
          <cell r="E37">
            <v>-329.96</v>
          </cell>
          <cell r="F37">
            <v>0</v>
          </cell>
        </row>
        <row r="38">
          <cell r="A38" t="str">
            <v>101100110203 Факел ПСБ RUB 40702810139000002934</v>
          </cell>
          <cell r="B38" t="str">
            <v>101100</v>
          </cell>
          <cell r="C38" t="str">
            <v>110203 Факел ПСБ RUB 40702810139000002934</v>
          </cell>
          <cell r="D38">
            <v>187.33</v>
          </cell>
          <cell r="E38">
            <v>187.33</v>
          </cell>
          <cell r="F38">
            <v>0</v>
          </cell>
        </row>
        <row r="39">
          <cell r="A39" t="str">
            <v>101100110204 Факел ПСБ RUB 40702810539000002864</v>
          </cell>
          <cell r="B39" t="str">
            <v>101100</v>
          </cell>
          <cell r="C39" t="str">
            <v>110204 Факел ПСБ RUB 40702810539000002864</v>
          </cell>
          <cell r="D39">
            <v>38708.519999999997</v>
          </cell>
          <cell r="E39">
            <v>5800.35</v>
          </cell>
          <cell r="F39">
            <v>32908.17</v>
          </cell>
        </row>
        <row r="40">
          <cell r="A40" t="str">
            <v>101100110205 Факел Сбербанк RUB 40702810955000100099</v>
          </cell>
          <cell r="B40" t="str">
            <v>101100</v>
          </cell>
          <cell r="C40" t="str">
            <v>110205 Факел Сбербанк RUB 40702810955000100099</v>
          </cell>
          <cell r="D40">
            <v>45.01</v>
          </cell>
          <cell r="E40">
            <v>1361.74</v>
          </cell>
          <cell r="F40">
            <v>-1316.73</v>
          </cell>
        </row>
        <row r="41">
          <cell r="A41" t="str">
            <v>101100110206 Факел Уралсиб RUB 40702810522000001193</v>
          </cell>
          <cell r="B41" t="str">
            <v>101100</v>
          </cell>
          <cell r="C41" t="str">
            <v>110206 Факел Уралсиб RUB 40702810522000001193</v>
          </cell>
          <cell r="D41">
            <v>-497.25</v>
          </cell>
          <cell r="E41">
            <v>11835.61</v>
          </cell>
          <cell r="F41">
            <v>-12332.86</v>
          </cell>
        </row>
        <row r="42">
          <cell r="A42" t="str">
            <v>101100110207 Факел Райффайзен RUB 40702810503000402381</v>
          </cell>
          <cell r="B42" t="str">
            <v>101100</v>
          </cell>
          <cell r="C42" t="str">
            <v>110207 Факел Райффайзен RUB 40702810503000402381</v>
          </cell>
          <cell r="D42">
            <v>-1186.19</v>
          </cell>
          <cell r="E42">
            <v>18579.849999999999</v>
          </cell>
          <cell r="F42">
            <v>-19766.04</v>
          </cell>
        </row>
        <row r="43">
          <cell r="A43" t="str">
            <v>101100110301 Эвита Балт.Банк RUB 40702810200000016292</v>
          </cell>
          <cell r="B43" t="str">
            <v>101100</v>
          </cell>
          <cell r="C43" t="str">
            <v>110301 Эвита Балт.Банк RUB 40702810200000016292</v>
          </cell>
          <cell r="D43">
            <v>115.37</v>
          </cell>
          <cell r="E43">
            <v>115.37</v>
          </cell>
          <cell r="F43">
            <v>0</v>
          </cell>
        </row>
        <row r="44">
          <cell r="A44" t="str">
            <v>101100110302 Эвита ПСБ RUB 40702810639000002997</v>
          </cell>
          <cell r="B44" t="str">
            <v>101100</v>
          </cell>
          <cell r="C44" t="str">
            <v>110302 Эвита ПСБ RUB 40702810639000002997</v>
          </cell>
          <cell r="D44">
            <v>188.69</v>
          </cell>
          <cell r="E44">
            <v>188.69</v>
          </cell>
          <cell r="F44">
            <v>0</v>
          </cell>
        </row>
        <row r="45">
          <cell r="A45" t="str">
            <v>101100110303 Эвита ПСБ RUB 40702810639000002887</v>
          </cell>
          <cell r="B45" t="str">
            <v>101100</v>
          </cell>
          <cell r="C45" t="str">
            <v>110303 Эвита ПСБ RUB 40702810639000002887</v>
          </cell>
          <cell r="D45">
            <v>25276.54</v>
          </cell>
          <cell r="E45">
            <v>17361.419999999998</v>
          </cell>
          <cell r="F45">
            <v>7915.12</v>
          </cell>
        </row>
        <row r="46">
          <cell r="A46" t="str">
            <v>101100110304 Эвита Уралсиб RUB 40702810522000001630</v>
          </cell>
          <cell r="B46" t="str">
            <v>101100</v>
          </cell>
          <cell r="C46" t="str">
            <v>110304 Эвита Уралсиб RUB 40702810522000001630</v>
          </cell>
          <cell r="D46">
            <v>-3.14</v>
          </cell>
          <cell r="E46">
            <v>354.98</v>
          </cell>
          <cell r="F46">
            <v>-358.12</v>
          </cell>
        </row>
        <row r="47">
          <cell r="A47" t="str">
            <v>101100110305 Эвита Райффайзен RUB 40702810403000402384</v>
          </cell>
          <cell r="B47" t="str">
            <v>101100</v>
          </cell>
          <cell r="C47" t="str">
            <v>110305 Эвита Райффайзен RUB 40702810403000402384</v>
          </cell>
          <cell r="D47">
            <v>976.41</v>
          </cell>
          <cell r="E47">
            <v>9917.6</v>
          </cell>
          <cell r="F47">
            <v>-8941.19</v>
          </cell>
        </row>
        <row r="48">
          <cell r="A48" t="str">
            <v>101100110401 Омни Альфабанк RUB 40702810900020000594</v>
          </cell>
          <cell r="B48" t="str">
            <v>101100</v>
          </cell>
          <cell r="C48" t="str">
            <v>110401 Омни Альфабанк RUB 40702810900020000594</v>
          </cell>
          <cell r="D48">
            <v>-0.05</v>
          </cell>
          <cell r="E48">
            <v>-0.05</v>
          </cell>
          <cell r="F48">
            <v>0</v>
          </cell>
        </row>
        <row r="49">
          <cell r="A49" t="str">
            <v>101100110403 Омни ПСБ RUB 40702810639000003970</v>
          </cell>
          <cell r="B49" t="str">
            <v>101100</v>
          </cell>
          <cell r="C49" t="str">
            <v>110403 Омни ПСБ RUB 40702810639000003970</v>
          </cell>
          <cell r="D49">
            <v>4596.3500000000004</v>
          </cell>
          <cell r="E49">
            <v>6468.53</v>
          </cell>
          <cell r="F49">
            <v>-1872.18</v>
          </cell>
        </row>
        <row r="50">
          <cell r="A50" t="str">
            <v>101100110404 Омни Райффайзен RUB 40702810703000401292</v>
          </cell>
          <cell r="B50" t="str">
            <v>101100</v>
          </cell>
          <cell r="C50" t="str">
            <v>110404 Омни Райффайзен RUB 40702810703000401292</v>
          </cell>
          <cell r="D50">
            <v>-390.68</v>
          </cell>
          <cell r="E50">
            <v>3868.98</v>
          </cell>
          <cell r="F50">
            <v>-4259.66</v>
          </cell>
        </row>
        <row r="51">
          <cell r="A51" t="str">
            <v>101100110405 Омни Сбербанк RUB 40702810655000100072</v>
          </cell>
          <cell r="B51" t="str">
            <v>101100</v>
          </cell>
          <cell r="C51" t="str">
            <v>110405 Омни Сбербанк RUB 40702810655000100072</v>
          </cell>
          <cell r="D51">
            <v>780.8</v>
          </cell>
          <cell r="E51">
            <v>5080.8599999999997</v>
          </cell>
          <cell r="F51">
            <v>-4300.0600000000004</v>
          </cell>
        </row>
        <row r="52">
          <cell r="A52" t="str">
            <v>101100110407 Омни Уралсиб RUB 40702810222000000562</v>
          </cell>
          <cell r="B52" t="str">
            <v>101100</v>
          </cell>
          <cell r="C52" t="str">
            <v>110407 Омни Уралсиб RUB 40702810222000000562</v>
          </cell>
          <cell r="D52">
            <v>837.06</v>
          </cell>
          <cell r="E52">
            <v>5844.43</v>
          </cell>
          <cell r="F52">
            <v>-5007.37</v>
          </cell>
        </row>
        <row r="53">
          <cell r="A53" t="str">
            <v>101100110409 ОМНИ Балт Банк RUB 40702810700007037033</v>
          </cell>
          <cell r="B53" t="str">
            <v>101100</v>
          </cell>
          <cell r="C53" t="str">
            <v>110409 ОМНИ Балт Банк RUB 40702810700007037033</v>
          </cell>
          <cell r="D53">
            <v>-171.47</v>
          </cell>
          <cell r="E53">
            <v>850.02</v>
          </cell>
          <cell r="F53">
            <v>-1021.49</v>
          </cell>
        </row>
        <row r="54">
          <cell r="A54" t="str">
            <v>101100110410 ОМНИ ММБанк RUB 40702810200020457193</v>
          </cell>
          <cell r="B54" t="str">
            <v>101100</v>
          </cell>
          <cell r="C54" t="str">
            <v>110410 ОМНИ ММБанк RUB 40702810200020457193</v>
          </cell>
          <cell r="D54">
            <v>22.19</v>
          </cell>
          <cell r="E54">
            <v>2662.27</v>
          </cell>
          <cell r="F54">
            <v>-2640.08</v>
          </cell>
        </row>
        <row r="55">
          <cell r="A55" t="str">
            <v>101100110601 ЛЕНТА ПСБ RUB 40702810539000004574</v>
          </cell>
          <cell r="B55" t="str">
            <v>101100</v>
          </cell>
          <cell r="C55" t="str">
            <v>110601 ЛЕНТА ПСБ RUB 40702810539000004574</v>
          </cell>
          <cell r="D55">
            <v>81090.13</v>
          </cell>
          <cell r="E55">
            <v>307336.40999999997</v>
          </cell>
          <cell r="F55">
            <v>-226246.28</v>
          </cell>
        </row>
        <row r="56">
          <cell r="A56" t="str">
            <v>101100110602 ЛЕНТА БАЛТ БАНК RUB 40702810700007057107</v>
          </cell>
          <cell r="B56" t="str">
            <v>101100</v>
          </cell>
          <cell r="C56" t="str">
            <v>110602 ЛЕНТА БАЛТ БАНК RUB 40702810700007057107</v>
          </cell>
          <cell r="D56">
            <v>18219.689999999999</v>
          </cell>
          <cell r="E56">
            <v>359324.91</v>
          </cell>
          <cell r="F56">
            <v>-341105.22</v>
          </cell>
        </row>
        <row r="57">
          <cell r="A57" t="str">
            <v>101100110603 ЛЕНТА УРАЛСИБ RUB 40702810722000001757</v>
          </cell>
          <cell r="B57" t="str">
            <v>101100</v>
          </cell>
          <cell r="C57" t="str">
            <v>110603 ЛЕНТА УРАЛСИБ RUB 40702810722000001757</v>
          </cell>
          <cell r="D57">
            <v>93538.559999999998</v>
          </cell>
          <cell r="E57">
            <v>24686.63</v>
          </cell>
          <cell r="F57">
            <v>68851.929999999993</v>
          </cell>
        </row>
        <row r="58">
          <cell r="A58" t="str">
            <v>101100110604 ЛЕНТА РАЙФФАЙЗЕН RUB 40702810503000402378</v>
          </cell>
          <cell r="B58" t="str">
            <v>101100</v>
          </cell>
          <cell r="C58" t="str">
            <v>110604 ЛЕНТА РАЙФФАЙЗЕН RUB 40702810503000402378</v>
          </cell>
          <cell r="D58">
            <v>-413.58</v>
          </cell>
          <cell r="E58">
            <v>-330.75</v>
          </cell>
          <cell r="F58">
            <v>-82.83</v>
          </cell>
        </row>
        <row r="59">
          <cell r="A59" t="str">
            <v>101100110610 ЛЕНТА СБЕРБАНК RUB 40702810655000100292</v>
          </cell>
          <cell r="B59" t="str">
            <v>101100</v>
          </cell>
          <cell r="C59" t="str">
            <v>110610 ЛЕНТА СБЕРБАНК RUB 40702810655000100292</v>
          </cell>
          <cell r="D59">
            <v>4404457.46</v>
          </cell>
          <cell r="E59">
            <v>1283.3499999999999</v>
          </cell>
          <cell r="F59">
            <v>4403174.1100000003</v>
          </cell>
        </row>
        <row r="60">
          <cell r="A60" t="str">
            <v>101100110611 ЛЕНТА ММБанк RUB 40702810100020454885</v>
          </cell>
          <cell r="B60" t="str">
            <v>101100</v>
          </cell>
          <cell r="C60" t="str">
            <v>110611 ЛЕНТА ММБанк RUB 40702810100020454885</v>
          </cell>
          <cell r="D60">
            <v>4168.82</v>
          </cell>
          <cell r="E60">
            <v>29774.63</v>
          </cell>
          <cell r="F60">
            <v>-25605.81</v>
          </cell>
        </row>
        <row r="61">
          <cell r="A61" t="str">
            <v>101100110701 ИСТОЧНИК УРАЛСИБ RUB 40702810322000001649</v>
          </cell>
          <cell r="B61" t="str">
            <v>101100</v>
          </cell>
          <cell r="C61" t="str">
            <v>110701 ИСТОЧНИК УРАЛСИБ RUB 40702810322000001649</v>
          </cell>
          <cell r="D61">
            <v>-240.39</v>
          </cell>
          <cell r="E61">
            <v>-145.1</v>
          </cell>
          <cell r="F61">
            <v>-95.29</v>
          </cell>
        </row>
        <row r="62">
          <cell r="A62" t="str">
            <v>101100110705 ИСТОЧНИК РАЙФФАЙЗЕНБАНК RUB 40702810203000402377</v>
          </cell>
          <cell r="B62" t="str">
            <v>101100</v>
          </cell>
          <cell r="C62" t="str">
            <v>110705 ИСТОЧНИК РАЙФФАЙЗЕНБАНК RUB 40702810203000402377</v>
          </cell>
          <cell r="D62">
            <v>2030.24</v>
          </cell>
          <cell r="E62">
            <v>2799.97</v>
          </cell>
          <cell r="F62">
            <v>-769.73</v>
          </cell>
        </row>
        <row r="63">
          <cell r="A63" t="str">
            <v>101100110706 ИСТОЧНИК ММБанк RUB 40702810200020457287</v>
          </cell>
          <cell r="B63" t="str">
            <v>101100</v>
          </cell>
          <cell r="C63" t="str">
            <v>110706 ИСТОЧНИК ММБанк RUB 40702810200020457287</v>
          </cell>
          <cell r="D63">
            <v>-140.91</v>
          </cell>
          <cell r="E63">
            <v>2626.43</v>
          </cell>
          <cell r="F63">
            <v>-2767.34</v>
          </cell>
        </row>
        <row r="64">
          <cell r="A64" t="str">
            <v>101100110707 ИСТОЧНИК ПСБ RUB 40702810210239000004764</v>
          </cell>
          <cell r="B64" t="str">
            <v>101100</v>
          </cell>
          <cell r="C64" t="str">
            <v>110707 ИСТОЧНИК ПСБ RUB 40702810210239000004764</v>
          </cell>
          <cell r="D64">
            <v>-131.68</v>
          </cell>
          <cell r="E64">
            <v>2384.64</v>
          </cell>
          <cell r="F64">
            <v>-2516.3200000000002</v>
          </cell>
        </row>
        <row r="65">
          <cell r="A65" t="str">
            <v>101100110801 КУЛИНАР.ПР-ВО ПСБ RUB 40702810139000004673</v>
          </cell>
          <cell r="B65" t="str">
            <v>101100</v>
          </cell>
          <cell r="C65" t="str">
            <v>110801 КУЛИНАР.ПР-ВО ПСБ RUB 40702810139000004673</v>
          </cell>
          <cell r="D65">
            <v>-90.53</v>
          </cell>
          <cell r="E65">
            <v>2685.1</v>
          </cell>
          <cell r="F65">
            <v>-2775.63</v>
          </cell>
        </row>
        <row r="66">
          <cell r="A66" t="str">
            <v>101100110802 КУЛИНАР.ПР-ВО БАЛТ RUB 40702810500001428848</v>
          </cell>
          <cell r="B66" t="str">
            <v>101100</v>
          </cell>
          <cell r="C66" t="str">
            <v>110802 КУЛИНАР.ПР-ВО БАЛТ RUB 40702810500001428848</v>
          </cell>
          <cell r="D66">
            <v>-73.34</v>
          </cell>
          <cell r="E66">
            <v>4327.55</v>
          </cell>
          <cell r="F66">
            <v>-4400.8900000000003</v>
          </cell>
        </row>
        <row r="67">
          <cell r="A67" t="str">
            <v>101100111207 Факел ПСБ USD 40702840239005000843</v>
          </cell>
          <cell r="B67" t="str">
            <v>101100</v>
          </cell>
          <cell r="C67" t="str">
            <v>111207 Факел ПСБ USD 40702840239005000843</v>
          </cell>
          <cell r="D67">
            <v>31.64</v>
          </cell>
          <cell r="E67">
            <v>31.64</v>
          </cell>
          <cell r="F67">
            <v>0</v>
          </cell>
        </row>
        <row r="68">
          <cell r="A68" t="str">
            <v>101100111307 Эвита ПСБ USD 40702840739005000848</v>
          </cell>
          <cell r="B68" t="str">
            <v>101100</v>
          </cell>
          <cell r="C68" t="str">
            <v>111307 Эвита ПСБ USD 40702840739005000848</v>
          </cell>
          <cell r="D68">
            <v>0</v>
          </cell>
          <cell r="E68">
            <v>0</v>
          </cell>
          <cell r="F68">
            <v>0</v>
          </cell>
        </row>
        <row r="69">
          <cell r="A69" t="str">
            <v>101100111408 Омни Райффайзен USD 40702840003000401292</v>
          </cell>
          <cell r="B69" t="str">
            <v>101100</v>
          </cell>
          <cell r="C69" t="str">
            <v>111408 Омни Райффайзен USD 40702840003000401292</v>
          </cell>
          <cell r="D69">
            <v>20.73</v>
          </cell>
          <cell r="E69">
            <v>20.73</v>
          </cell>
          <cell r="F69">
            <v>0</v>
          </cell>
        </row>
        <row r="70">
          <cell r="A70" t="str">
            <v>101100112607 ЛЕНТА УРАЛСИБ EUR 40702978422000534000</v>
          </cell>
          <cell r="B70" t="str">
            <v>101100</v>
          </cell>
          <cell r="C70" t="str">
            <v>112607 ЛЕНТА УРАЛСИБ EUR 40702978422000534000</v>
          </cell>
          <cell r="D70">
            <v>26.85</v>
          </cell>
          <cell r="E70">
            <v>127.07</v>
          </cell>
          <cell r="F70">
            <v>-100.22</v>
          </cell>
        </row>
        <row r="71">
          <cell r="A71" t="str">
            <v>101100112609 ЛЕНТА УРАЛСИБ EUR 40702978222000534200 сп.транз</v>
          </cell>
          <cell r="B71" t="str">
            <v>101100</v>
          </cell>
          <cell r="C71" t="str">
            <v>112609 ЛЕНТА УРАЛСИБ EUR 40702978222000534200 сп.транз</v>
          </cell>
          <cell r="D71">
            <v>-83.86</v>
          </cell>
          <cell r="E71">
            <v>-83.86</v>
          </cell>
          <cell r="F71">
            <v>0</v>
          </cell>
        </row>
        <row r="72">
          <cell r="A72" t="str">
            <v>101100112705 ИСТОЧНИК УРАЛСИБ EUR 40702978422000505000</v>
          </cell>
          <cell r="B72" t="str">
            <v>101100</v>
          </cell>
          <cell r="C72" t="str">
            <v>112705 ИСТОЧНИК УРАЛСИБ EUR 40702978422000505000</v>
          </cell>
          <cell r="D72">
            <v>-82</v>
          </cell>
          <cell r="E72">
            <v>-82</v>
          </cell>
          <cell r="F72">
            <v>0</v>
          </cell>
        </row>
        <row r="73">
          <cell r="A73" t="str">
            <v>101100118010 Тех.счет для входящих платежей по банк.выписке</v>
          </cell>
          <cell r="B73" t="str">
            <v>101100</v>
          </cell>
          <cell r="C73" t="str">
            <v>118010 Тех.счет для входящих платежей по банк.выписке</v>
          </cell>
          <cell r="D73">
            <v>0</v>
          </cell>
          <cell r="E73">
            <v>0</v>
          </cell>
          <cell r="F73">
            <v>0</v>
          </cell>
        </row>
        <row r="74">
          <cell r="A74" t="str">
            <v>101100118020 Тех.счет для исходящих платежей по банк.выписке</v>
          </cell>
          <cell r="B74" t="str">
            <v>101100</v>
          </cell>
          <cell r="C74" t="str">
            <v>118020 Тех.счет для исходящих платежей по банк.выписке</v>
          </cell>
          <cell r="D74">
            <v>0</v>
          </cell>
          <cell r="E74">
            <v>0</v>
          </cell>
          <cell r="F74">
            <v>0</v>
          </cell>
        </row>
        <row r="75">
          <cell r="A75" t="str">
            <v>101100118999 F110-Tech.a/c-pmt differ. with alternative currenc</v>
          </cell>
          <cell r="B75" t="str">
            <v>101100</v>
          </cell>
          <cell r="C75" t="str">
            <v>118999 F110-Tech.a/c-pmt differ. with alternative currenc</v>
          </cell>
          <cell r="D75">
            <v>-5.4</v>
          </cell>
          <cell r="E75">
            <v>-5.4</v>
          </cell>
          <cell r="F75">
            <v>0</v>
          </cell>
        </row>
        <row r="76">
          <cell r="A76" t="str">
            <v>101100119300 Транзитные счета банки</v>
          </cell>
          <cell r="B76" t="str">
            <v>101100</v>
          </cell>
          <cell r="C76" t="str">
            <v>119300 Транзитные счета банки</v>
          </cell>
          <cell r="D76">
            <v>11531.99</v>
          </cell>
          <cell r="E76">
            <v>11651.08</v>
          </cell>
          <cell r="F76">
            <v>-119.09</v>
          </cell>
        </row>
        <row r="77">
          <cell r="A77" t="str">
            <v>101100119400 Счет оффшорной компании Istochnic LTD</v>
          </cell>
          <cell r="B77" t="str">
            <v>101100</v>
          </cell>
          <cell r="C77" t="str">
            <v>119400 Счет оффшорной компании Istochnic LTD</v>
          </cell>
          <cell r="D77">
            <v>2973789.35</v>
          </cell>
          <cell r="E77">
            <v>59617.95</v>
          </cell>
          <cell r="F77">
            <v>2914171.4</v>
          </cell>
        </row>
        <row r="78">
          <cell r="A78" t="str">
            <v>101100119500 Транзитные счета третие лица (П.С.В)</v>
          </cell>
          <cell r="B78" t="str">
            <v>101100</v>
          </cell>
          <cell r="C78" t="str">
            <v>119500 Транзитные счета третие лица (П.С.В)</v>
          </cell>
          <cell r="D78">
            <v>-447.34</v>
          </cell>
          <cell r="E78">
            <v>-447.34</v>
          </cell>
          <cell r="F78">
            <v>0</v>
          </cell>
        </row>
        <row r="79">
          <cell r="A79" t="str">
            <v>101100180000 Векселя</v>
          </cell>
          <cell r="B79" t="str">
            <v>101100</v>
          </cell>
          <cell r="C79" t="str">
            <v>180000 Векселя</v>
          </cell>
          <cell r="D79">
            <v>-16792.419999999998</v>
          </cell>
          <cell r="E79">
            <v>1413768.58</v>
          </cell>
          <cell r="F79">
            <v>-1430561</v>
          </cell>
        </row>
        <row r="80">
          <cell r="A80" t="str">
            <v>101100999020 Отчет кассиров: ваучеры</v>
          </cell>
          <cell r="B80" t="str">
            <v>101100</v>
          </cell>
          <cell r="C80" t="str">
            <v>999020 Отчет кассиров: ваучеры</v>
          </cell>
          <cell r="D80">
            <v>-0.18</v>
          </cell>
          <cell r="E80">
            <v>0</v>
          </cell>
          <cell r="F80">
            <v>-0.18</v>
          </cell>
        </row>
        <row r="81">
          <cell r="A81" t="str">
            <v>101100999200 Тех.перерасчетный счет: инкассация</v>
          </cell>
          <cell r="B81" t="str">
            <v>101100</v>
          </cell>
          <cell r="C81" t="str">
            <v>999200 Тех.перерасчетный счет: инкассация</v>
          </cell>
          <cell r="D81">
            <v>2174.08</v>
          </cell>
          <cell r="E81">
            <v>2174.08</v>
          </cell>
          <cell r="F81">
            <v>0</v>
          </cell>
        </row>
        <row r="82">
          <cell r="A82" t="str">
            <v>101100999201 Тех.перерасчетный счет: инкассация ПСБ</v>
          </cell>
          <cell r="B82" t="str">
            <v>101100</v>
          </cell>
          <cell r="C82" t="str">
            <v>999201 Тех.перерасчетный счет: инкассация ПСБ</v>
          </cell>
          <cell r="D82">
            <v>173.68</v>
          </cell>
          <cell r="E82">
            <v>173.68</v>
          </cell>
          <cell r="F82">
            <v>0</v>
          </cell>
        </row>
        <row r="83">
          <cell r="A83" t="str">
            <v>101100999202 Тех.перерасчетный счет: инкассация ББ</v>
          </cell>
          <cell r="B83" t="str">
            <v>101100</v>
          </cell>
          <cell r="C83" t="str">
            <v>999202 Тех.перерасчетный счет: инкассация ББ</v>
          </cell>
          <cell r="D83">
            <v>-1656.13</v>
          </cell>
          <cell r="E83">
            <v>92483.75</v>
          </cell>
          <cell r="F83">
            <v>-94139.88</v>
          </cell>
        </row>
        <row r="84">
          <cell r="A84" t="str">
            <v>101100999203 Тех.перерасчетный счет: инкассация СБ</v>
          </cell>
          <cell r="B84" t="str">
            <v>101100</v>
          </cell>
          <cell r="C84" t="str">
            <v>999203 Тех.перерасчетный счет: инкассация СБ</v>
          </cell>
          <cell r="D84">
            <v>-27784.3</v>
          </cell>
          <cell r="E84">
            <v>505221.56</v>
          </cell>
          <cell r="F84">
            <v>-533005.86</v>
          </cell>
        </row>
        <row r="85">
          <cell r="A85" t="str">
            <v>101100999204 Тех.перерасчетный счет: инкассация РФ</v>
          </cell>
          <cell r="B85" t="str">
            <v>101100</v>
          </cell>
          <cell r="C85" t="str">
            <v>999204 Тех.перерасчетный счет: инкассация РФ</v>
          </cell>
          <cell r="D85">
            <v>-8151.23</v>
          </cell>
          <cell r="E85">
            <v>139256.24</v>
          </cell>
          <cell r="F85">
            <v>-147407.47</v>
          </cell>
        </row>
        <row r="86">
          <cell r="A86" t="str">
            <v>101100999205 Тех.перерасчетный счет: инкассация ММБ</v>
          </cell>
          <cell r="B86" t="str">
            <v>101100</v>
          </cell>
          <cell r="C86" t="str">
            <v>999205 Тех.перерасчетный счет: инкассация ММБ</v>
          </cell>
          <cell r="D86">
            <v>-7762.66</v>
          </cell>
          <cell r="E86">
            <v>167932.01</v>
          </cell>
          <cell r="F86">
            <v>-175694.67</v>
          </cell>
        </row>
        <row r="87">
          <cell r="A87" t="str">
            <v>101100</v>
          </cell>
          <cell r="B87" t="str">
            <v>101100</v>
          </cell>
          <cell r="C87">
            <v>0</v>
          </cell>
          <cell r="D87">
            <v>8332484.5300000003</v>
          </cell>
          <cell r="E87">
            <v>4269226.28</v>
          </cell>
          <cell r="F87">
            <v>4063258.25</v>
          </cell>
        </row>
        <row r="88">
          <cell r="A88" t="str">
            <v>101300Дебиторская задолженность</v>
          </cell>
          <cell r="B88" t="str">
            <v>101300</v>
          </cell>
          <cell r="C88" t="str">
            <v>Дебиторская задолженность</v>
          </cell>
          <cell r="D88">
            <v>0</v>
          </cell>
          <cell r="E88">
            <v>0</v>
          </cell>
          <cell r="F88">
            <v>0</v>
          </cell>
        </row>
        <row r="89">
          <cell r="A89" t="str">
            <v>101300140000 Дебиторская задолжен.(по товарам) внутри страны</v>
          </cell>
          <cell r="B89" t="str">
            <v>101300</v>
          </cell>
          <cell r="C89" t="str">
            <v>140000 Дебиторская задолжен.(по товарам) внутри страны</v>
          </cell>
          <cell r="D89">
            <v>35724.5</v>
          </cell>
          <cell r="E89">
            <v>1201.8</v>
          </cell>
          <cell r="F89">
            <v>34522.699999999997</v>
          </cell>
        </row>
        <row r="90">
          <cell r="A90" t="str">
            <v>101300140010 Дебиторская задолженность (по ОС) внутри страны</v>
          </cell>
          <cell r="B90" t="str">
            <v>101300</v>
          </cell>
          <cell r="C90" t="str">
            <v>140010 Дебиторская задолженность (по ОС) внутри страны</v>
          </cell>
          <cell r="D90">
            <v>-20858.61</v>
          </cell>
          <cell r="E90">
            <v>-20858.61</v>
          </cell>
          <cell r="F90">
            <v>0</v>
          </cell>
        </row>
        <row r="91">
          <cell r="A91" t="str">
            <v>101300140020 Дебиторская задолжен.(по услугам) внутри страны</v>
          </cell>
          <cell r="B91" t="str">
            <v>101300</v>
          </cell>
          <cell r="C91" t="str">
            <v>140020 Дебиторская задолжен.(по услугам) внутри страны</v>
          </cell>
          <cell r="D91">
            <v>679398.13</v>
          </cell>
          <cell r="E91">
            <v>484277.01</v>
          </cell>
          <cell r="F91">
            <v>195121.12</v>
          </cell>
        </row>
        <row r="92">
          <cell r="A92" t="str">
            <v>101300141020 Дебиторская задолженность (по услугам) за рубежом</v>
          </cell>
          <cell r="B92" t="str">
            <v>101300</v>
          </cell>
          <cell r="C92" t="str">
            <v>141020 Дебиторская задолженность (по услугам) за рубежом</v>
          </cell>
          <cell r="D92">
            <v>121385.22</v>
          </cell>
          <cell r="E92">
            <v>116465.7</v>
          </cell>
          <cell r="F92">
            <v>4919.5200000000004</v>
          </cell>
        </row>
        <row r="93">
          <cell r="A93" t="str">
            <v>101300141099 Дебиторская задолженн.ОС (коррект.счет)</v>
          </cell>
          <cell r="B93" t="str">
            <v>101300</v>
          </cell>
          <cell r="C93" t="str">
            <v>141099 Дебиторская задолженн.ОС (коррект.счет)</v>
          </cell>
          <cell r="D93">
            <v>-764.02</v>
          </cell>
          <cell r="E93">
            <v>-390.33</v>
          </cell>
          <cell r="F93">
            <v>-373.69</v>
          </cell>
        </row>
        <row r="94">
          <cell r="A94" t="str">
            <v>101300142099 Дебиторская задолжен. - услуги (коррект.счет)</v>
          </cell>
          <cell r="B94" t="str">
            <v>101300</v>
          </cell>
          <cell r="C94" t="str">
            <v>142099 Дебиторская задолжен. - услуги (коррект.счет)</v>
          </cell>
          <cell r="D94">
            <v>-1.83</v>
          </cell>
          <cell r="E94">
            <v>0</v>
          </cell>
          <cell r="F94">
            <v>-1.83</v>
          </cell>
        </row>
        <row r="95">
          <cell r="A95" t="str">
            <v>101300144000 Дебиторская задолженность подотчетных лиц</v>
          </cell>
          <cell r="B95" t="str">
            <v>101300</v>
          </cell>
          <cell r="C95" t="str">
            <v>144000 Дебиторская задолженность подотчетных лиц</v>
          </cell>
          <cell r="D95">
            <v>2302.6799999999998</v>
          </cell>
          <cell r="E95">
            <v>0</v>
          </cell>
          <cell r="F95">
            <v>2302.6799999999998</v>
          </cell>
        </row>
        <row r="96">
          <cell r="A96" t="str">
            <v>101300144099 Дебиторская задолжен.подотчет.лиц (коррект.счет)</v>
          </cell>
          <cell r="B96" t="str">
            <v>101300</v>
          </cell>
          <cell r="C96" t="str">
            <v>144099 Дебиторская задолжен.подотчет.лиц (коррект.счет)</v>
          </cell>
          <cell r="D96">
            <v>0.01</v>
          </cell>
          <cell r="E96">
            <v>0</v>
          </cell>
          <cell r="F96">
            <v>0.01</v>
          </cell>
        </row>
        <row r="97">
          <cell r="A97" t="str">
            <v>101300148000 Дебиторская задолженность покупателей через кассы</v>
          </cell>
          <cell r="B97" t="str">
            <v>101300</v>
          </cell>
          <cell r="C97" t="str">
            <v>148000 Дебиторская задолженность покупателей через кассы</v>
          </cell>
          <cell r="D97">
            <v>18389.59</v>
          </cell>
          <cell r="E97">
            <v>20239.009999999998</v>
          </cell>
          <cell r="F97">
            <v>-1849.42</v>
          </cell>
        </row>
        <row r="98">
          <cell r="A98" t="str">
            <v>101300</v>
          </cell>
          <cell r="B98" t="str">
            <v>101300</v>
          </cell>
          <cell r="C98">
            <v>0</v>
          </cell>
          <cell r="D98">
            <v>835575.67</v>
          </cell>
          <cell r="E98">
            <v>600934.57999999996</v>
          </cell>
          <cell r="F98">
            <v>234641.09</v>
          </cell>
        </row>
        <row r="99">
          <cell r="A99" t="str">
            <v>101400Авансы выплаченные за товар</v>
          </cell>
          <cell r="B99" t="str">
            <v>101400</v>
          </cell>
          <cell r="C99" t="str">
            <v>Авансы выплаченные за товар</v>
          </cell>
          <cell r="D99">
            <v>0</v>
          </cell>
          <cell r="E99">
            <v>0</v>
          </cell>
          <cell r="F99">
            <v>0</v>
          </cell>
        </row>
        <row r="100">
          <cell r="A100" t="str">
            <v>101400031000 Авансы, выданные на материальные ценности (товары)</v>
          </cell>
          <cell r="B100" t="str">
            <v>101400</v>
          </cell>
          <cell r="C100" t="str">
            <v>031000 Авансы, выданные на материальные ценности (товары)</v>
          </cell>
          <cell r="D100">
            <v>1694873.94</v>
          </cell>
          <cell r="E100">
            <v>2170384.1</v>
          </cell>
          <cell r="F100">
            <v>-475510.16</v>
          </cell>
        </row>
        <row r="101">
          <cell r="A101" t="str">
            <v>101400031099 Авансы товары (корр.счет)</v>
          </cell>
          <cell r="B101" t="str">
            <v>101400</v>
          </cell>
          <cell r="C101" t="str">
            <v>031099 Авансы товары (корр.счет)</v>
          </cell>
          <cell r="D101">
            <v>26364.67</v>
          </cell>
          <cell r="E101">
            <v>0</v>
          </cell>
          <cell r="F101">
            <v>26364.67</v>
          </cell>
        </row>
        <row r="102">
          <cell r="A102" t="str">
            <v>101400</v>
          </cell>
          <cell r="B102" t="str">
            <v>101400</v>
          </cell>
          <cell r="C102">
            <v>0</v>
          </cell>
          <cell r="D102">
            <v>1721238.61</v>
          </cell>
          <cell r="E102">
            <v>2170384.1</v>
          </cell>
          <cell r="F102">
            <v>-449145.49</v>
          </cell>
        </row>
        <row r="103">
          <cell r="A103" t="str">
            <v>101500Авансы выплаченные прочие контракты</v>
          </cell>
          <cell r="B103" t="str">
            <v>101500</v>
          </cell>
          <cell r="C103" t="str">
            <v>Авансы выплаченные прочие контракты</v>
          </cell>
          <cell r="D103">
            <v>0</v>
          </cell>
          <cell r="E103">
            <v>0</v>
          </cell>
          <cell r="F103">
            <v>0</v>
          </cell>
        </row>
        <row r="104">
          <cell r="A104" t="str">
            <v>101500034000 Авансы, выданные на закупку, монтаж осн.средств</v>
          </cell>
          <cell r="B104" t="str">
            <v>101500</v>
          </cell>
          <cell r="C104" t="str">
            <v>034000 Авансы, выданные на закупку, монтаж осн.средств</v>
          </cell>
          <cell r="D104">
            <v>6072574.2000000002</v>
          </cell>
          <cell r="E104">
            <v>5621231.0700000003</v>
          </cell>
          <cell r="F104">
            <v>451343.13</v>
          </cell>
        </row>
        <row r="105">
          <cell r="A105" t="str">
            <v>101500035099 Авансы ОС (корр.счет)</v>
          </cell>
          <cell r="B105" t="str">
            <v>101500</v>
          </cell>
          <cell r="C105" t="str">
            <v>035099 Авансы ОС (корр.счет)</v>
          </cell>
          <cell r="D105">
            <v>75766.38</v>
          </cell>
          <cell r="E105">
            <v>68604.039999999994</v>
          </cell>
          <cell r="F105">
            <v>7162.34</v>
          </cell>
        </row>
        <row r="106">
          <cell r="A106" t="str">
            <v>101500036000 Авансы, выданные на услуги</v>
          </cell>
          <cell r="B106" t="str">
            <v>101500</v>
          </cell>
          <cell r="C106" t="str">
            <v>036000 Авансы, выданные на услуги</v>
          </cell>
          <cell r="D106">
            <v>579572.15</v>
          </cell>
          <cell r="E106">
            <v>550003.43000000005</v>
          </cell>
          <cell r="F106">
            <v>29568.720000000001</v>
          </cell>
        </row>
        <row r="107">
          <cell r="A107" t="str">
            <v>101500</v>
          </cell>
          <cell r="B107" t="str">
            <v>101500</v>
          </cell>
          <cell r="C107">
            <v>0</v>
          </cell>
          <cell r="D107">
            <v>6727912.7300000004</v>
          </cell>
          <cell r="E107">
            <v>6239838.54</v>
          </cell>
          <cell r="F107">
            <v>488074.19</v>
          </cell>
        </row>
        <row r="108">
          <cell r="A108" t="str">
            <v>101600Запас</v>
          </cell>
          <cell r="B108" t="str">
            <v>101600</v>
          </cell>
          <cell r="C108" t="str">
            <v>Запас</v>
          </cell>
          <cell r="D108">
            <v>0</v>
          </cell>
          <cell r="E108">
            <v>0</v>
          </cell>
          <cell r="F108">
            <v>0</v>
          </cell>
        </row>
        <row r="109">
          <cell r="A109" t="str">
            <v>101600300000 Товары FOOD</v>
          </cell>
          <cell r="B109" t="str">
            <v>101600</v>
          </cell>
          <cell r="C109" t="str">
            <v>300000 Товары FOOD</v>
          </cell>
          <cell r="D109">
            <v>9761907.5099999998</v>
          </cell>
          <cell r="E109">
            <v>12416236.83</v>
          </cell>
          <cell r="F109">
            <v>-2654329.3199999998</v>
          </cell>
        </row>
        <row r="110">
          <cell r="A110" t="str">
            <v>101600300010 Товары NON-FOOD</v>
          </cell>
          <cell r="B110" t="str">
            <v>101600</v>
          </cell>
          <cell r="C110" t="str">
            <v>300010 Товары NON-FOOD</v>
          </cell>
          <cell r="D110">
            <v>8172789.1799999997</v>
          </cell>
          <cell r="E110">
            <v>11794830.710000001</v>
          </cell>
          <cell r="F110">
            <v>-3622041.53</v>
          </cell>
        </row>
        <row r="111">
          <cell r="A111" t="str">
            <v>101600301040 Упаковочные материалы</v>
          </cell>
          <cell r="B111" t="str">
            <v>101600</v>
          </cell>
          <cell r="C111" t="str">
            <v>301040 Упаковочные материалы</v>
          </cell>
          <cell r="D111">
            <v>18220.650000000001</v>
          </cell>
          <cell r="E111">
            <v>12136.15</v>
          </cell>
          <cell r="F111">
            <v>6084.5</v>
          </cell>
        </row>
        <row r="112">
          <cell r="A112" t="str">
            <v>101600401000 Поступление товаров - Food</v>
          </cell>
          <cell r="B112" t="str">
            <v>101600</v>
          </cell>
          <cell r="C112" t="str">
            <v>401000 Поступление товаров - Food</v>
          </cell>
          <cell r="D112">
            <v>2077581.31</v>
          </cell>
          <cell r="E112">
            <v>1944647.86</v>
          </cell>
          <cell r="F112">
            <v>132933.45000000001</v>
          </cell>
        </row>
        <row r="113">
          <cell r="A113" t="str">
            <v>101600402000 Поступление  товаров - Non-Food</v>
          </cell>
          <cell r="B113" t="str">
            <v>101600</v>
          </cell>
          <cell r="C113" t="str">
            <v>402000 Поступление  товаров - Non-Food</v>
          </cell>
          <cell r="D113">
            <v>1054.99</v>
          </cell>
          <cell r="E113">
            <v>1054.99</v>
          </cell>
          <cell r="F113">
            <v>0</v>
          </cell>
        </row>
        <row r="114">
          <cell r="A114" t="str">
            <v>101600403000 Поступление упаковки</v>
          </cell>
          <cell r="B114" t="str">
            <v>101600</v>
          </cell>
          <cell r="C114" t="str">
            <v>403000 Поступление упаковки</v>
          </cell>
          <cell r="D114">
            <v>109139.01</v>
          </cell>
          <cell r="E114">
            <v>107489.88</v>
          </cell>
          <cell r="F114">
            <v>1649.13</v>
          </cell>
        </row>
        <row r="115">
          <cell r="A115" t="str">
            <v>101600404000 Поступление сырья</v>
          </cell>
          <cell r="B115" t="str">
            <v>101600</v>
          </cell>
          <cell r="C115" t="str">
            <v>404000 Поступление сырья</v>
          </cell>
          <cell r="D115">
            <v>16402999.35</v>
          </cell>
          <cell r="E115">
            <v>15980231.68</v>
          </cell>
          <cell r="F115">
            <v>422767.67</v>
          </cell>
        </row>
        <row r="116">
          <cell r="A116" t="str">
            <v>101600404200 Выпуск готовой продукции</v>
          </cell>
          <cell r="B116" t="str">
            <v>101600</v>
          </cell>
          <cell r="C116" t="str">
            <v>404200 Выпуск готовой продукции</v>
          </cell>
          <cell r="D116">
            <v>-21060528.190000001</v>
          </cell>
          <cell r="E116">
            <v>-17800384.100000001</v>
          </cell>
          <cell r="F116">
            <v>-3260144.09</v>
          </cell>
        </row>
        <row r="117">
          <cell r="A117" t="str">
            <v>101600409000 Коррекция  склада пр-ва</v>
          </cell>
          <cell r="B117" t="str">
            <v>101600</v>
          </cell>
          <cell r="C117" t="str">
            <v>409000 Коррекция  склада пр-ва</v>
          </cell>
          <cell r="D117">
            <v>-227920.17</v>
          </cell>
          <cell r="E117">
            <v>-217407.79</v>
          </cell>
          <cell r="F117">
            <v>-10512.38</v>
          </cell>
        </row>
        <row r="118">
          <cell r="A118" t="str">
            <v>101600790000 Сырье</v>
          </cell>
          <cell r="B118" t="str">
            <v>101600</v>
          </cell>
          <cell r="C118" t="str">
            <v>790000 Сырье</v>
          </cell>
          <cell r="D118">
            <v>527392.18999999994</v>
          </cell>
          <cell r="E118">
            <v>292563.75</v>
          </cell>
          <cell r="F118">
            <v>234828.44</v>
          </cell>
        </row>
        <row r="119">
          <cell r="A119" t="str">
            <v>101600792000 Готовая продукция</v>
          </cell>
          <cell r="B119" t="str">
            <v>101600</v>
          </cell>
          <cell r="C119" t="str">
            <v>792000 Готовая продукция</v>
          </cell>
          <cell r="D119">
            <v>15395.01</v>
          </cell>
          <cell r="E119">
            <v>32733.599999999999</v>
          </cell>
          <cell r="F119">
            <v>-17338.59</v>
          </cell>
        </row>
        <row r="120">
          <cell r="A120" t="str">
            <v>101600</v>
          </cell>
          <cell r="B120" t="str">
            <v>101600</v>
          </cell>
          <cell r="C120">
            <v>0</v>
          </cell>
          <cell r="D120">
            <v>15798030.84</v>
          </cell>
          <cell r="E120">
            <v>24564133.559999999</v>
          </cell>
          <cell r="F120">
            <v>-8766102.7200000007</v>
          </cell>
        </row>
        <row r="121">
          <cell r="A121" t="str">
            <v>101700Исходящие налоги</v>
          </cell>
          <cell r="B121" t="str">
            <v>101700</v>
          </cell>
          <cell r="C121" t="str">
            <v>Исходящие налоги</v>
          </cell>
          <cell r="D121">
            <v>0</v>
          </cell>
          <cell r="E121">
            <v>0</v>
          </cell>
          <cell r="F121">
            <v>0</v>
          </cell>
        </row>
        <row r="122">
          <cell r="A122" t="str">
            <v>101700175000 Исходящий НДС по проданным товарам</v>
          </cell>
          <cell r="B122" t="str">
            <v>101700</v>
          </cell>
          <cell r="C122" t="str">
            <v>175000 Исходящий НДС по проданным товарам</v>
          </cell>
          <cell r="D122">
            <v>-2666050.12</v>
          </cell>
          <cell r="E122">
            <v>-2666050.12</v>
          </cell>
          <cell r="F122">
            <v>0</v>
          </cell>
        </row>
        <row r="123">
          <cell r="A123" t="str">
            <v>101700</v>
          </cell>
          <cell r="B123" t="str">
            <v>101700</v>
          </cell>
          <cell r="C123">
            <v>0</v>
          </cell>
          <cell r="D123">
            <v>-2666050.12</v>
          </cell>
          <cell r="E123">
            <v>-2666050.12</v>
          </cell>
          <cell r="F123">
            <v>0</v>
          </cell>
        </row>
        <row r="124">
          <cell r="A124" t="str">
            <v>101800Прочие текущие активы</v>
          </cell>
          <cell r="B124" t="str">
            <v>101800</v>
          </cell>
          <cell r="C124" t="str">
            <v>Прочие текущие активы</v>
          </cell>
          <cell r="D124">
            <v>0</v>
          </cell>
          <cell r="E124">
            <v>0</v>
          </cell>
          <cell r="F124">
            <v>0</v>
          </cell>
        </row>
        <row r="125">
          <cell r="A125" t="str">
            <v>101800999100 Тех.перерасчетный счет: обмен</v>
          </cell>
          <cell r="B125" t="str">
            <v>101800</v>
          </cell>
          <cell r="C125" t="str">
            <v>999100 Тех.перерасчетный счет: обмен</v>
          </cell>
          <cell r="D125">
            <v>907.6</v>
          </cell>
          <cell r="E125">
            <v>1018.27</v>
          </cell>
          <cell r="F125">
            <v>-110.67</v>
          </cell>
        </row>
        <row r="126">
          <cell r="A126" t="str">
            <v>101800999110 Тех.перерасчетный счет: размен</v>
          </cell>
          <cell r="B126" t="str">
            <v>101800</v>
          </cell>
          <cell r="C126" t="str">
            <v>999110 Тех.перерасчетный счет: размен</v>
          </cell>
          <cell r="D126">
            <v>2822.55</v>
          </cell>
          <cell r="E126">
            <v>2822.64</v>
          </cell>
          <cell r="F126">
            <v>-0.09</v>
          </cell>
        </row>
        <row r="127">
          <cell r="A127" t="str">
            <v>101800</v>
          </cell>
          <cell r="B127" t="str">
            <v>101800</v>
          </cell>
          <cell r="C127">
            <v>0</v>
          </cell>
          <cell r="D127">
            <v>3730.15</v>
          </cell>
          <cell r="E127">
            <v>3840.91</v>
          </cell>
          <cell r="F127">
            <v>-110.76</v>
          </cell>
        </row>
        <row r="128">
          <cell r="A128" t="str">
            <v>101000Итого текущие активы</v>
          </cell>
          <cell r="B128" t="str">
            <v>101000</v>
          </cell>
          <cell r="C128" t="str">
            <v>Итого текущие активы</v>
          </cell>
          <cell r="D128">
            <v>30752922.41</v>
          </cell>
          <cell r="E128">
            <v>35182307.850000001</v>
          </cell>
          <cell r="F128">
            <v>-4429385.4400000004</v>
          </cell>
        </row>
        <row r="129">
          <cell r="A129" t="str">
            <v>101000---------------------------------------------</v>
          </cell>
          <cell r="B129" t="str">
            <v>101000</v>
          </cell>
          <cell r="C129" t="str">
            <v>---------------------------------------------</v>
          </cell>
          <cell r="D129">
            <v>0</v>
          </cell>
          <cell r="E129">
            <v>0</v>
          </cell>
          <cell r="F129">
            <v>0</v>
          </cell>
        </row>
        <row r="130">
          <cell r="A130" t="str">
            <v>102000Основные средства</v>
          </cell>
          <cell r="B130" t="str">
            <v>102000</v>
          </cell>
          <cell r="C130" t="str">
            <v>Основные средства</v>
          </cell>
          <cell r="D130">
            <v>0</v>
          </cell>
          <cell r="E130">
            <v>0</v>
          </cell>
          <cell r="F130">
            <v>0</v>
          </cell>
        </row>
        <row r="131">
          <cell r="A131" t="str">
            <v>102000---------------------------------------------</v>
          </cell>
          <cell r="B131" t="str">
            <v>102000</v>
          </cell>
          <cell r="C131" t="str">
            <v>---------------------------------------------</v>
          </cell>
          <cell r="D131">
            <v>0</v>
          </cell>
          <cell r="E131">
            <v>0</v>
          </cell>
          <cell r="F131">
            <v>0</v>
          </cell>
        </row>
        <row r="132">
          <cell r="A132" t="str">
            <v>102100Имущество</v>
          </cell>
          <cell r="B132" t="str">
            <v>102100</v>
          </cell>
          <cell r="C132" t="str">
            <v>Имущество</v>
          </cell>
          <cell r="D132">
            <v>0</v>
          </cell>
          <cell r="E132">
            <v>0</v>
          </cell>
          <cell r="F132">
            <v>0</v>
          </cell>
        </row>
        <row r="133">
          <cell r="A133" t="str">
            <v>102100.............................................</v>
          </cell>
          <cell r="B133" t="str">
            <v>102100</v>
          </cell>
          <cell r="C133" t="str">
            <v>.............................................</v>
          </cell>
          <cell r="D133">
            <v>0</v>
          </cell>
          <cell r="E133">
            <v>0</v>
          </cell>
          <cell r="F133">
            <v>0</v>
          </cell>
        </row>
        <row r="134">
          <cell r="A134" t="str">
            <v>102110Земля</v>
          </cell>
          <cell r="B134" t="str">
            <v>102110</v>
          </cell>
          <cell r="C134" t="str">
            <v>Земля</v>
          </cell>
          <cell r="D134">
            <v>0</v>
          </cell>
          <cell r="E134">
            <v>0</v>
          </cell>
          <cell r="F134">
            <v>0</v>
          </cell>
        </row>
        <row r="135">
          <cell r="A135" t="str">
            <v>102110001000 Производственное оборудование</v>
          </cell>
          <cell r="B135" t="str">
            <v>102110</v>
          </cell>
          <cell r="C135" t="str">
            <v>001000 Производственное оборудование</v>
          </cell>
          <cell r="D135">
            <v>2531995.86</v>
          </cell>
          <cell r="E135">
            <v>2514168.64</v>
          </cell>
          <cell r="F135">
            <v>17827.22</v>
          </cell>
        </row>
        <row r="136">
          <cell r="A136" t="str">
            <v>102110002000 Офисное оборудование</v>
          </cell>
          <cell r="B136" t="str">
            <v>102110</v>
          </cell>
          <cell r="C136" t="str">
            <v>002000 Офисное оборудование</v>
          </cell>
          <cell r="D136">
            <v>2775141.42</v>
          </cell>
          <cell r="E136">
            <v>2600109</v>
          </cell>
          <cell r="F136">
            <v>175032.42</v>
          </cell>
        </row>
        <row r="137">
          <cell r="A137" t="str">
            <v>102110003000 Холодильное оборудование</v>
          </cell>
          <cell r="B137" t="str">
            <v>102110</v>
          </cell>
          <cell r="C137" t="str">
            <v>003000 Холодильное оборудование</v>
          </cell>
          <cell r="D137">
            <v>4528732.5999999996</v>
          </cell>
          <cell r="E137">
            <v>4502276.38</v>
          </cell>
          <cell r="F137">
            <v>26456.22</v>
          </cell>
        </row>
        <row r="138">
          <cell r="A138" t="str">
            <v>102110004000 Оргтехника</v>
          </cell>
          <cell r="B138" t="str">
            <v>102110</v>
          </cell>
          <cell r="C138" t="str">
            <v>004000 Оргтехника</v>
          </cell>
          <cell r="D138">
            <v>5482991.7999999998</v>
          </cell>
          <cell r="E138">
            <v>4965709.83</v>
          </cell>
          <cell r="F138">
            <v>517281.97</v>
          </cell>
        </row>
        <row r="139">
          <cell r="A139" t="str">
            <v>102110005000 Оборудование котельной</v>
          </cell>
          <cell r="B139" t="str">
            <v>102110</v>
          </cell>
          <cell r="C139" t="str">
            <v>005000 Оборудование котельной</v>
          </cell>
          <cell r="D139">
            <v>1694631.67</v>
          </cell>
          <cell r="E139">
            <v>1694631.67</v>
          </cell>
          <cell r="F139">
            <v>0</v>
          </cell>
        </row>
        <row r="140">
          <cell r="A140" t="str">
            <v>102110006000 Транспорт</v>
          </cell>
          <cell r="B140" t="str">
            <v>102110</v>
          </cell>
          <cell r="C140" t="str">
            <v>006000 Транспорт</v>
          </cell>
          <cell r="D140">
            <v>2962884.28</v>
          </cell>
          <cell r="E140">
            <v>2916714.2</v>
          </cell>
          <cell r="F140">
            <v>46170.080000000002</v>
          </cell>
        </row>
        <row r="141">
          <cell r="A141" t="str">
            <v>102110007000 Грузовые стеллажи</v>
          </cell>
          <cell r="B141" t="str">
            <v>102110</v>
          </cell>
          <cell r="C141" t="str">
            <v>007000 Грузовые стеллажи</v>
          </cell>
          <cell r="D141">
            <v>4151771.72</v>
          </cell>
          <cell r="E141">
            <v>4097421.72</v>
          </cell>
          <cell r="F141">
            <v>54350</v>
          </cell>
        </row>
        <row r="142">
          <cell r="A142" t="str">
            <v>102110008000 Аксессуары</v>
          </cell>
          <cell r="B142" t="str">
            <v>102110</v>
          </cell>
          <cell r="C142" t="str">
            <v>008000 Аксессуары</v>
          </cell>
          <cell r="D142">
            <v>951617.43</v>
          </cell>
          <cell r="E142">
            <v>949950.34</v>
          </cell>
          <cell r="F142">
            <v>1667.09</v>
          </cell>
        </row>
        <row r="143">
          <cell r="A143" t="str">
            <v>102110009000 Прочее специальное оборудование</v>
          </cell>
          <cell r="B143" t="str">
            <v>102110</v>
          </cell>
          <cell r="C143" t="str">
            <v>009000 Прочее специальное оборудование</v>
          </cell>
          <cell r="D143">
            <v>2891801.96</v>
          </cell>
          <cell r="E143">
            <v>2249366.86</v>
          </cell>
          <cell r="F143">
            <v>642435.1</v>
          </cell>
        </row>
        <row r="144">
          <cell r="A144" t="str">
            <v>102110010000 Земельные участки</v>
          </cell>
          <cell r="B144" t="str">
            <v>102110</v>
          </cell>
          <cell r="C144" t="str">
            <v>010000 Земельные участки</v>
          </cell>
          <cell r="D144">
            <v>7859999.9900000002</v>
          </cell>
          <cell r="E144">
            <v>7859999.9900000002</v>
          </cell>
          <cell r="F144">
            <v>0</v>
          </cell>
        </row>
        <row r="145">
          <cell r="A145" t="str">
            <v>102110010100 Здания</v>
          </cell>
          <cell r="B145" t="str">
            <v>102110</v>
          </cell>
          <cell r="C145" t="str">
            <v>010100 Здания</v>
          </cell>
          <cell r="D145">
            <v>62576448.630000003</v>
          </cell>
          <cell r="E145">
            <v>61097585.799999997</v>
          </cell>
          <cell r="F145">
            <v>1478862.83</v>
          </cell>
        </row>
        <row r="146">
          <cell r="A146" t="str">
            <v>102110020100 Запас - компьюторные  программы</v>
          </cell>
          <cell r="B146" t="str">
            <v>102110</v>
          </cell>
          <cell r="C146" t="str">
            <v>020100 Запас - компьюторные  программы</v>
          </cell>
          <cell r="D146">
            <v>4277475.8899999997</v>
          </cell>
          <cell r="E146">
            <v>4188745.05</v>
          </cell>
          <cell r="F146">
            <v>88730.84</v>
          </cell>
        </row>
        <row r="147">
          <cell r="A147" t="str">
            <v>102110080000 НКС</v>
          </cell>
          <cell r="B147" t="str">
            <v>102110</v>
          </cell>
          <cell r="C147" t="str">
            <v>080000 НКС</v>
          </cell>
          <cell r="D147">
            <v>12212013.390000001</v>
          </cell>
          <cell r="E147">
            <v>13257098.279999999</v>
          </cell>
          <cell r="F147">
            <v>-1045084.89</v>
          </cell>
        </row>
        <row r="148">
          <cell r="A148" t="str">
            <v>102110</v>
          </cell>
          <cell r="B148" t="str">
            <v>102110</v>
          </cell>
          <cell r="C148">
            <v>0</v>
          </cell>
          <cell r="D148">
            <v>114897506.64</v>
          </cell>
          <cell r="E148">
            <v>112893777.76000001</v>
          </cell>
          <cell r="F148">
            <v>2003728.88</v>
          </cell>
        </row>
        <row r="149">
          <cell r="A149" t="str">
            <v>102150Накопленная амортизация Оборудование</v>
          </cell>
          <cell r="B149" t="str">
            <v>102150</v>
          </cell>
          <cell r="C149" t="str">
            <v>Накопленная амортизация Оборудование</v>
          </cell>
          <cell r="D149">
            <v>0</v>
          </cell>
          <cell r="E149">
            <v>0</v>
          </cell>
          <cell r="F149">
            <v>0</v>
          </cell>
        </row>
        <row r="150">
          <cell r="A150" t="str">
            <v>102150001010 Накопл.амортизация производственного оборудования</v>
          </cell>
          <cell r="B150" t="str">
            <v>102150</v>
          </cell>
          <cell r="C150" t="str">
            <v>001010 Накопл.амортизация производственного оборудования</v>
          </cell>
          <cell r="D150">
            <v>-557099.49</v>
          </cell>
          <cell r="E150">
            <v>-514694.51</v>
          </cell>
          <cell r="F150">
            <v>-42404.98</v>
          </cell>
        </row>
        <row r="151">
          <cell r="A151" t="str">
            <v>102150002010 Накопл.амортизация офисного оборудования</v>
          </cell>
          <cell r="B151" t="str">
            <v>102150</v>
          </cell>
          <cell r="C151" t="str">
            <v>002010 Накопл.амортизация офисного оборудования</v>
          </cell>
          <cell r="D151">
            <v>-419434.97</v>
          </cell>
          <cell r="E151">
            <v>-382654.55</v>
          </cell>
          <cell r="F151">
            <v>-36780.42</v>
          </cell>
        </row>
        <row r="152">
          <cell r="A152" t="str">
            <v>102150003010 Накопл.амортизация холодильного оборудования</v>
          </cell>
          <cell r="B152" t="str">
            <v>102150</v>
          </cell>
          <cell r="C152" t="str">
            <v>003010 Накопл.амортизация холодильного оборудования</v>
          </cell>
          <cell r="D152">
            <v>-418905.18</v>
          </cell>
          <cell r="E152">
            <v>-391031.88</v>
          </cell>
          <cell r="F152">
            <v>-27873.3</v>
          </cell>
        </row>
        <row r="153">
          <cell r="A153" t="str">
            <v>102150004010 Накопл.амортизация оргтехники</v>
          </cell>
          <cell r="B153" t="str">
            <v>102150</v>
          </cell>
          <cell r="C153" t="str">
            <v>004010 Накопл.амортизация оргтехники</v>
          </cell>
          <cell r="D153">
            <v>-1125416.8</v>
          </cell>
          <cell r="E153">
            <v>-1032319.12</v>
          </cell>
          <cell r="F153">
            <v>-93097.68</v>
          </cell>
        </row>
        <row r="154">
          <cell r="A154" t="str">
            <v>102150005010 Накопл.амортизация оборудование котельной</v>
          </cell>
          <cell r="B154" t="str">
            <v>102150</v>
          </cell>
          <cell r="C154" t="str">
            <v>005010 Накопл.амортизация оборудование котельной</v>
          </cell>
          <cell r="D154">
            <v>-109886.94</v>
          </cell>
          <cell r="E154">
            <v>-100259.79</v>
          </cell>
          <cell r="F154">
            <v>-9627.15</v>
          </cell>
        </row>
        <row r="155">
          <cell r="A155" t="str">
            <v>102150006010 Накопл.амортизация - транспорт</v>
          </cell>
          <cell r="B155" t="str">
            <v>102150</v>
          </cell>
          <cell r="C155" t="str">
            <v>006010 Накопл.амортизация - транспорт</v>
          </cell>
          <cell r="D155">
            <v>-601979.71</v>
          </cell>
          <cell r="E155">
            <v>-558145.99</v>
          </cell>
          <cell r="F155">
            <v>-43833.72</v>
          </cell>
        </row>
        <row r="156">
          <cell r="A156" t="str">
            <v>102150007010 Накопл.амортизация грузовых стеллажей</v>
          </cell>
          <cell r="B156" t="str">
            <v>102150</v>
          </cell>
          <cell r="C156" t="str">
            <v>007010 Накопл.амортизация грузовых стеллажей</v>
          </cell>
          <cell r="D156">
            <v>-363406.85</v>
          </cell>
          <cell r="E156">
            <v>-327708.81</v>
          </cell>
          <cell r="F156">
            <v>-35698.04</v>
          </cell>
        </row>
        <row r="157">
          <cell r="A157" t="str">
            <v>102150008010 Накопл.амортизация аксессуаров</v>
          </cell>
          <cell r="B157" t="str">
            <v>102150</v>
          </cell>
          <cell r="C157" t="str">
            <v>008010 Накопл.амортизация аксессуаров</v>
          </cell>
          <cell r="D157">
            <v>-168167.32</v>
          </cell>
          <cell r="E157">
            <v>-151804.59</v>
          </cell>
          <cell r="F157">
            <v>-16362.73</v>
          </cell>
        </row>
        <row r="158">
          <cell r="A158" t="str">
            <v>102150009010 Накопл.амортизация проч.спец.оборудования</v>
          </cell>
          <cell r="B158" t="str">
            <v>102150</v>
          </cell>
          <cell r="C158" t="str">
            <v>009010 Накопл.амортизация проч.спец.оборудования</v>
          </cell>
          <cell r="D158">
            <v>-139156.21</v>
          </cell>
          <cell r="E158">
            <v>-117588.32</v>
          </cell>
          <cell r="F158">
            <v>-21567.89</v>
          </cell>
        </row>
        <row r="159">
          <cell r="A159" t="str">
            <v>102150010110 Накопл.амортизация здания</v>
          </cell>
          <cell r="B159" t="str">
            <v>102150</v>
          </cell>
          <cell r="C159" t="str">
            <v>010110 Накопл.амортизация здания</v>
          </cell>
          <cell r="D159">
            <v>-3595115.27</v>
          </cell>
          <cell r="E159">
            <v>-3236137.6</v>
          </cell>
          <cell r="F159">
            <v>-358977.67</v>
          </cell>
        </row>
        <row r="160">
          <cell r="A160" t="str">
            <v>102150020110 Накопл.амортизация - комп.прогр.</v>
          </cell>
          <cell r="B160" t="str">
            <v>102150</v>
          </cell>
          <cell r="C160" t="str">
            <v>020110 Накопл.амортизация - комп.прогр.</v>
          </cell>
          <cell r="D160">
            <v>-390944.48</v>
          </cell>
          <cell r="E160">
            <v>-340004.06</v>
          </cell>
          <cell r="F160">
            <v>-50940.42</v>
          </cell>
        </row>
        <row r="161">
          <cell r="A161" t="str">
            <v>102150</v>
          </cell>
          <cell r="B161" t="str">
            <v>102150</v>
          </cell>
          <cell r="C161">
            <v>0</v>
          </cell>
          <cell r="D161">
            <v>-7889513.2199999997</v>
          </cell>
          <cell r="E161">
            <v>-7152349.2199999997</v>
          </cell>
          <cell r="F161">
            <v>-737164</v>
          </cell>
        </row>
        <row r="162">
          <cell r="A162" t="str">
            <v>102100Итого имущество</v>
          </cell>
          <cell r="B162" t="str">
            <v>102100</v>
          </cell>
          <cell r="C162" t="str">
            <v>Итого имущество</v>
          </cell>
          <cell r="D162">
            <v>107007993.42</v>
          </cell>
          <cell r="E162">
            <v>105741428.54000001</v>
          </cell>
          <cell r="F162">
            <v>1266564.8799999999</v>
          </cell>
        </row>
        <row r="163">
          <cell r="A163" t="str">
            <v>102100.............................................</v>
          </cell>
          <cell r="B163" t="str">
            <v>102100</v>
          </cell>
          <cell r="C163" t="str">
            <v>.............................................</v>
          </cell>
          <cell r="D163">
            <v>0</v>
          </cell>
          <cell r="E163">
            <v>0</v>
          </cell>
          <cell r="F163">
            <v>0</v>
          </cell>
        </row>
        <row r="164">
          <cell r="A164" t="str">
            <v>102200Расходы будущих периодов</v>
          </cell>
          <cell r="B164" t="str">
            <v>102200</v>
          </cell>
          <cell r="C164" t="str">
            <v>Расходы будущих периодов</v>
          </cell>
          <cell r="D164">
            <v>0</v>
          </cell>
          <cell r="E164">
            <v>0</v>
          </cell>
          <cell r="F164">
            <v>0</v>
          </cell>
        </row>
        <row r="165">
          <cell r="A165" t="str">
            <v>102200.............................................</v>
          </cell>
          <cell r="B165" t="str">
            <v>102200</v>
          </cell>
          <cell r="C165" t="str">
            <v>.............................................</v>
          </cell>
          <cell r="D165">
            <v>0</v>
          </cell>
          <cell r="E165">
            <v>0</v>
          </cell>
          <cell r="F165">
            <v>0</v>
          </cell>
        </row>
        <row r="166">
          <cell r="A166" t="str">
            <v>102200098000 Расходы будущих периодов</v>
          </cell>
          <cell r="B166" t="str">
            <v>102200</v>
          </cell>
          <cell r="C166" t="str">
            <v>098000 Расходы будущих периодов</v>
          </cell>
          <cell r="D166">
            <v>16935.900000000001</v>
          </cell>
          <cell r="E166">
            <v>20469.32</v>
          </cell>
          <cell r="F166">
            <v>-3533.42</v>
          </cell>
        </row>
        <row r="167">
          <cell r="A167" t="str">
            <v>102200</v>
          </cell>
          <cell r="B167" t="str">
            <v>102200</v>
          </cell>
          <cell r="C167">
            <v>0</v>
          </cell>
          <cell r="D167">
            <v>16935.900000000001</v>
          </cell>
          <cell r="E167">
            <v>20469.32</v>
          </cell>
          <cell r="F167">
            <v>-3533.42</v>
          </cell>
        </row>
        <row r="168">
          <cell r="A168" t="str">
            <v>102300Кредиты выданные</v>
          </cell>
          <cell r="B168" t="str">
            <v>102300</v>
          </cell>
          <cell r="C168" t="str">
            <v>Кредиты выданные</v>
          </cell>
          <cell r="D168">
            <v>0</v>
          </cell>
          <cell r="E168">
            <v>0</v>
          </cell>
          <cell r="F168">
            <v>0</v>
          </cell>
        </row>
        <row r="169">
          <cell r="A169" t="str">
            <v>102300.............................................</v>
          </cell>
          <cell r="B169" t="str">
            <v>102300</v>
          </cell>
          <cell r="C169" t="str">
            <v>.............................................</v>
          </cell>
          <cell r="D169">
            <v>0</v>
          </cell>
          <cell r="E169">
            <v>0</v>
          </cell>
          <cell r="F169">
            <v>0</v>
          </cell>
        </row>
        <row r="170">
          <cell r="A170" t="str">
            <v>102300120000 Ссуды сотрудникам</v>
          </cell>
          <cell r="B170" t="str">
            <v>102300</v>
          </cell>
          <cell r="C170" t="str">
            <v>120000 Ссуды сотрудникам</v>
          </cell>
          <cell r="D170">
            <v>77960.929999999993</v>
          </cell>
          <cell r="E170">
            <v>76375.45</v>
          </cell>
          <cell r="F170">
            <v>1585.48</v>
          </cell>
        </row>
        <row r="171">
          <cell r="A171" t="str">
            <v>102300120099 Ссуды сотрудникам (корр.счет)</v>
          </cell>
          <cell r="B171" t="str">
            <v>102300</v>
          </cell>
          <cell r="C171" t="str">
            <v>120099 Ссуды сотрудникам (корр.счет)</v>
          </cell>
          <cell r="D171">
            <v>45.46</v>
          </cell>
          <cell r="E171">
            <v>0</v>
          </cell>
          <cell r="F171">
            <v>45.46</v>
          </cell>
        </row>
        <row r="172">
          <cell r="A172" t="str">
            <v>102300</v>
          </cell>
          <cell r="B172" t="str">
            <v>102300</v>
          </cell>
          <cell r="C172">
            <v>0</v>
          </cell>
          <cell r="D172">
            <v>78006.39</v>
          </cell>
          <cell r="E172">
            <v>76375.45</v>
          </cell>
          <cell r="F172">
            <v>1630.94</v>
          </cell>
        </row>
        <row r="173">
          <cell r="A173" t="str">
            <v>102000Итого основные средства</v>
          </cell>
          <cell r="B173" t="str">
            <v>102000</v>
          </cell>
          <cell r="C173" t="str">
            <v>Итого основные средства</v>
          </cell>
          <cell r="D173">
            <v>107102935.70999999</v>
          </cell>
          <cell r="E173">
            <v>105838273.31</v>
          </cell>
          <cell r="F173">
            <v>1264662.3999999999</v>
          </cell>
        </row>
        <row r="174">
          <cell r="A174" t="str">
            <v>102000---------------------------------------------</v>
          </cell>
          <cell r="B174" t="str">
            <v>102000</v>
          </cell>
          <cell r="C174" t="str">
            <v>---------------------------------------------</v>
          </cell>
          <cell r="D174">
            <v>0</v>
          </cell>
          <cell r="E174">
            <v>0</v>
          </cell>
          <cell r="F174">
            <v>0</v>
          </cell>
        </row>
        <row r="175">
          <cell r="A175" t="str">
            <v>100000Итого активы</v>
          </cell>
          <cell r="B175" t="str">
            <v>100000</v>
          </cell>
          <cell r="C175" t="str">
            <v>Итого активы</v>
          </cell>
          <cell r="D175">
            <v>137855858.12</v>
          </cell>
          <cell r="E175">
            <v>141020581.16</v>
          </cell>
          <cell r="F175">
            <v>-3164723.04</v>
          </cell>
        </row>
        <row r="176">
          <cell r="A176" t="str">
            <v>100000---------------------------------------------</v>
          </cell>
          <cell r="B176" t="str">
            <v>100000</v>
          </cell>
          <cell r="C176" t="str">
            <v>---------------------------------------------</v>
          </cell>
          <cell r="D176">
            <v>0</v>
          </cell>
          <cell r="E176">
            <v>0</v>
          </cell>
          <cell r="F176">
            <v>0</v>
          </cell>
        </row>
        <row r="177">
          <cell r="A177" t="str">
            <v>100000---------------------------------------------</v>
          </cell>
          <cell r="B177" t="str">
            <v>100000</v>
          </cell>
          <cell r="C177" t="str">
            <v>---------------------------------------------</v>
          </cell>
          <cell r="D177">
            <v>0</v>
          </cell>
          <cell r="E177">
            <v>0</v>
          </cell>
          <cell r="F177">
            <v>0</v>
          </cell>
        </row>
        <row r="178">
          <cell r="A178" t="str">
            <v>200000Пассив</v>
          </cell>
          <cell r="B178" t="str">
            <v>200000</v>
          </cell>
          <cell r="C178" t="str">
            <v>Пассив</v>
          </cell>
          <cell r="D178">
            <v>0</v>
          </cell>
          <cell r="E178">
            <v>0</v>
          </cell>
          <cell r="F178">
            <v>0</v>
          </cell>
        </row>
        <row r="179">
          <cell r="A179" t="str">
            <v>200000---------------------------------------------</v>
          </cell>
          <cell r="B179" t="str">
            <v>200000</v>
          </cell>
          <cell r="C179" t="str">
            <v>---------------------------------------------</v>
          </cell>
          <cell r="D179">
            <v>0</v>
          </cell>
          <cell r="E179">
            <v>0</v>
          </cell>
          <cell r="F179">
            <v>0</v>
          </cell>
        </row>
        <row r="180">
          <cell r="A180" t="str">
            <v>201000Краткосрочные обязательства</v>
          </cell>
          <cell r="B180" t="str">
            <v>201000</v>
          </cell>
          <cell r="C180" t="str">
            <v>Краткосрочные обязательства</v>
          </cell>
          <cell r="D180">
            <v>0</v>
          </cell>
          <cell r="E180">
            <v>0</v>
          </cell>
          <cell r="F180">
            <v>0</v>
          </cell>
        </row>
        <row r="181">
          <cell r="A181" t="str">
            <v>201000---------------------------------------------</v>
          </cell>
          <cell r="B181" t="str">
            <v>201000</v>
          </cell>
          <cell r="C181" t="str">
            <v>---------------------------------------------</v>
          </cell>
          <cell r="D181">
            <v>0</v>
          </cell>
          <cell r="E181">
            <v>0</v>
          </cell>
          <cell r="F181">
            <v>0</v>
          </cell>
        </row>
        <row r="182">
          <cell r="A182" t="str">
            <v>201100Кредиторская задолженность</v>
          </cell>
          <cell r="B182" t="str">
            <v>201100</v>
          </cell>
          <cell r="C182" t="str">
            <v>Кредиторская задолженность</v>
          </cell>
          <cell r="D182">
            <v>0</v>
          </cell>
          <cell r="E182">
            <v>0</v>
          </cell>
          <cell r="F182">
            <v>0</v>
          </cell>
        </row>
        <row r="183">
          <cell r="A183" t="str">
            <v>201100.............................................</v>
          </cell>
          <cell r="B183" t="str">
            <v>201100</v>
          </cell>
          <cell r="C183" t="str">
            <v>.............................................</v>
          </cell>
          <cell r="D183">
            <v>0</v>
          </cell>
          <cell r="E183">
            <v>0</v>
          </cell>
          <cell r="F183">
            <v>0</v>
          </cell>
        </row>
        <row r="184">
          <cell r="A184" t="str">
            <v>201100160000 Кредиторская задолжен.(по товарам) внутри страны</v>
          </cell>
          <cell r="B184" t="str">
            <v>201100</v>
          </cell>
          <cell r="C184" t="str">
            <v>160000 Кредиторская задолжен.(по товарам) внутри страны</v>
          </cell>
          <cell r="D184">
            <v>-40264186.619999997</v>
          </cell>
          <cell r="E184">
            <v>-32877260.390000001</v>
          </cell>
          <cell r="F184">
            <v>-7386926.2300000004</v>
          </cell>
        </row>
        <row r="185">
          <cell r="A185" t="str">
            <v>201100160010 Кредиторская задолженность (по ОС) внутри страны</v>
          </cell>
          <cell r="B185" t="str">
            <v>201100</v>
          </cell>
          <cell r="C185" t="str">
            <v>160010 Кредиторская задолженность (по ОС) внутри страны</v>
          </cell>
          <cell r="D185">
            <v>-624203.52000000002</v>
          </cell>
          <cell r="E185">
            <v>-417737.07</v>
          </cell>
          <cell r="F185">
            <v>-206466.45</v>
          </cell>
        </row>
        <row r="186">
          <cell r="A186" t="str">
            <v>201100160020 Кредиторская задолжен.(по услугам) внутри страны</v>
          </cell>
          <cell r="B186" t="str">
            <v>201100</v>
          </cell>
          <cell r="C186" t="str">
            <v>160020 Кредиторская задолжен.(по услугам) внутри страны</v>
          </cell>
          <cell r="D186">
            <v>-251007.51</v>
          </cell>
          <cell r="E186">
            <v>-345051.47</v>
          </cell>
          <cell r="F186">
            <v>94043.96</v>
          </cell>
        </row>
        <row r="187">
          <cell r="A187" t="str">
            <v>201100160099 Кредиторская задолжен.товары (корр.счет)</v>
          </cell>
          <cell r="B187" t="str">
            <v>201100</v>
          </cell>
          <cell r="C187" t="str">
            <v>160099 Кредиторская задолжен.товары (корр.счет)</v>
          </cell>
          <cell r="D187">
            <v>-255611.59</v>
          </cell>
          <cell r="E187">
            <v>-2583.2600000000002</v>
          </cell>
          <cell r="F187">
            <v>-253028.33</v>
          </cell>
        </row>
        <row r="188">
          <cell r="A188" t="str">
            <v>201100161000 Кредиторская задолженность (по товарам) за рубежом</v>
          </cell>
          <cell r="B188" t="str">
            <v>201100</v>
          </cell>
          <cell r="C188" t="str">
            <v>161000 Кредиторская задолженность (по товарам) за рубежом</v>
          </cell>
          <cell r="D188">
            <v>0</v>
          </cell>
          <cell r="E188">
            <v>32859.85</v>
          </cell>
          <cell r="F188">
            <v>-32859.85</v>
          </cell>
        </row>
        <row r="189">
          <cell r="A189" t="str">
            <v>201100161010 Кредиторская задолженность (по ОС) за рубежом</v>
          </cell>
          <cell r="B189" t="str">
            <v>201100</v>
          </cell>
          <cell r="C189" t="str">
            <v>161010 Кредиторская задолженность (по ОС) за рубежом</v>
          </cell>
          <cell r="D189">
            <v>5886.1</v>
          </cell>
          <cell r="E189">
            <v>-10959.15</v>
          </cell>
          <cell r="F189">
            <v>16845.25</v>
          </cell>
        </row>
        <row r="190">
          <cell r="A190" t="str">
            <v>201100161099 Кредиторская задолжен.ОС (корр.счет)</v>
          </cell>
          <cell r="B190" t="str">
            <v>201100</v>
          </cell>
          <cell r="C190" t="str">
            <v>161099 Кредиторская задолжен.ОС (корр.счет)</v>
          </cell>
          <cell r="D190">
            <v>-31164.240000000002</v>
          </cell>
          <cell r="E190">
            <v>-35295.449999999997</v>
          </cell>
          <cell r="F190">
            <v>4131.21</v>
          </cell>
        </row>
        <row r="191">
          <cell r="A191" t="str">
            <v>201100164000 Кредиторская задолженность подотчетных лиц</v>
          </cell>
          <cell r="B191" t="str">
            <v>201100</v>
          </cell>
          <cell r="C191" t="str">
            <v>164000 Кредиторская задолженность подотчетных лиц</v>
          </cell>
          <cell r="D191">
            <v>-403.51</v>
          </cell>
          <cell r="E191">
            <v>-403.51</v>
          </cell>
          <cell r="F191">
            <v>0</v>
          </cell>
        </row>
        <row r="192">
          <cell r="A192" t="str">
            <v>201100165000 Кредиторская задолженность поставщ.фин.услуг</v>
          </cell>
          <cell r="B192" t="str">
            <v>201100</v>
          </cell>
          <cell r="C192" t="str">
            <v>165000 Кредиторская задолженность поставщ.фин.услуг</v>
          </cell>
          <cell r="D192">
            <v>39037.730000000003</v>
          </cell>
          <cell r="E192">
            <v>288127.28000000003</v>
          </cell>
          <cell r="F192">
            <v>-249089.55</v>
          </cell>
        </row>
        <row r="193">
          <cell r="A193" t="str">
            <v>201100165099 Кредиторская задолжен.пост.фин.услуг (корр.сч)</v>
          </cell>
          <cell r="B193" t="str">
            <v>201100</v>
          </cell>
          <cell r="C193" t="str">
            <v>165099 Кредиторская задолжен.пост.фин.услуг (корр.сч)</v>
          </cell>
          <cell r="D193">
            <v>548.79</v>
          </cell>
          <cell r="E193">
            <v>0</v>
          </cell>
          <cell r="F193">
            <v>548.79</v>
          </cell>
        </row>
        <row r="194">
          <cell r="A194" t="str">
            <v>201100</v>
          </cell>
          <cell r="B194" t="str">
            <v>201100</v>
          </cell>
          <cell r="C194">
            <v>0</v>
          </cell>
          <cell r="D194">
            <v>-41381104.369999997</v>
          </cell>
          <cell r="E194">
            <v>-33368303.170000002</v>
          </cell>
          <cell r="F194">
            <v>-8012801.2000000002</v>
          </cell>
        </row>
        <row r="195">
          <cell r="A195" t="str">
            <v>201200Предоплаты полученные</v>
          </cell>
          <cell r="B195" t="str">
            <v>201200</v>
          </cell>
          <cell r="C195" t="str">
            <v>Предоплаты полученные</v>
          </cell>
          <cell r="D195">
            <v>0</v>
          </cell>
          <cell r="E195">
            <v>0</v>
          </cell>
          <cell r="F195">
            <v>0</v>
          </cell>
        </row>
        <row r="196">
          <cell r="A196" t="str">
            <v>201200.............................................</v>
          </cell>
          <cell r="B196" t="str">
            <v>201200</v>
          </cell>
          <cell r="C196" t="str">
            <v>.............................................</v>
          </cell>
          <cell r="D196">
            <v>0</v>
          </cell>
          <cell r="E196">
            <v>0</v>
          </cell>
          <cell r="F196">
            <v>0</v>
          </cell>
        </row>
        <row r="197">
          <cell r="A197" t="str">
            <v>201200108999 Транзитный счет для продаж по ваучерам</v>
          </cell>
          <cell r="B197" t="str">
            <v>201200</v>
          </cell>
          <cell r="C197" t="str">
            <v>108999 Транзитный счет для продаж по ваучерам</v>
          </cell>
          <cell r="D197">
            <v>-4340.8900000000003</v>
          </cell>
          <cell r="E197">
            <v>0</v>
          </cell>
          <cell r="F197">
            <v>-4340.8900000000003</v>
          </cell>
        </row>
        <row r="198">
          <cell r="A198" t="str">
            <v>201200</v>
          </cell>
          <cell r="B198" t="str">
            <v>201200</v>
          </cell>
          <cell r="C198">
            <v>0</v>
          </cell>
          <cell r="D198">
            <v>-4340.8900000000003</v>
          </cell>
          <cell r="E198">
            <v>0</v>
          </cell>
          <cell r="F198">
            <v>-4340.8900000000003</v>
          </cell>
        </row>
        <row r="199">
          <cell r="A199" t="str">
            <v>201300Начисленные затраты</v>
          </cell>
          <cell r="B199" t="str">
            <v>201300</v>
          </cell>
          <cell r="C199" t="str">
            <v>Начисленные затраты</v>
          </cell>
          <cell r="D199">
            <v>0</v>
          </cell>
          <cell r="E199">
            <v>0</v>
          </cell>
          <cell r="F199">
            <v>0</v>
          </cell>
        </row>
        <row r="200">
          <cell r="A200" t="str">
            <v>201300.............................................</v>
          </cell>
          <cell r="B200" t="str">
            <v>201300</v>
          </cell>
          <cell r="C200" t="str">
            <v>.............................................</v>
          </cell>
          <cell r="D200">
            <v>0</v>
          </cell>
          <cell r="E200">
            <v>0</v>
          </cell>
          <cell r="F200">
            <v>0</v>
          </cell>
        </row>
        <row r="201">
          <cell r="A201" t="str">
            <v>201300176000 Заработная плата к выплате</v>
          </cell>
          <cell r="B201" t="str">
            <v>201300</v>
          </cell>
          <cell r="C201" t="str">
            <v>176000 Заработная плата к выплате</v>
          </cell>
          <cell r="D201">
            <v>-1208688.32</v>
          </cell>
          <cell r="E201">
            <v>-1302087.1599999999</v>
          </cell>
          <cell r="F201">
            <v>93398.84</v>
          </cell>
        </row>
        <row r="202">
          <cell r="A202" t="str">
            <v>201300176100 Прочие налоги</v>
          </cell>
          <cell r="B202" t="str">
            <v>201300</v>
          </cell>
          <cell r="C202" t="str">
            <v>176100 Прочие налоги</v>
          </cell>
          <cell r="D202">
            <v>-27041.7</v>
          </cell>
          <cell r="E202">
            <v>-434787.34</v>
          </cell>
          <cell r="F202">
            <v>407745.64</v>
          </cell>
        </row>
        <row r="203">
          <cell r="A203" t="str">
            <v>201300176200 ЕСН</v>
          </cell>
          <cell r="B203" t="str">
            <v>201300</v>
          </cell>
          <cell r="C203" t="str">
            <v>176200 ЕСН</v>
          </cell>
          <cell r="D203">
            <v>-214962.55</v>
          </cell>
          <cell r="E203">
            <v>0</v>
          </cell>
          <cell r="F203">
            <v>-214962.55</v>
          </cell>
        </row>
        <row r="204">
          <cell r="A204" t="str">
            <v>201300176300 Начисления инвентаризации</v>
          </cell>
          <cell r="B204" t="str">
            <v>201300</v>
          </cell>
          <cell r="C204" t="str">
            <v>176300 Начисления инвентаризации</v>
          </cell>
          <cell r="D204">
            <v>-127653.62</v>
          </cell>
          <cell r="E204">
            <v>-2880670.76</v>
          </cell>
          <cell r="F204">
            <v>2753017.14</v>
          </cell>
        </row>
        <row r="205">
          <cell r="A205" t="str">
            <v>201300176400 Начисления прочие</v>
          </cell>
          <cell r="B205" t="str">
            <v>201300</v>
          </cell>
          <cell r="C205" t="str">
            <v>176400 Начисления прочие</v>
          </cell>
          <cell r="D205">
            <v>-263223.8</v>
          </cell>
          <cell r="E205">
            <v>-30702.18</v>
          </cell>
          <cell r="F205">
            <v>-232521.62</v>
          </cell>
        </row>
        <row r="206">
          <cell r="A206" t="str">
            <v>201300176500 Обязательства по ЕСН Факел,Эвита</v>
          </cell>
          <cell r="B206" t="str">
            <v>201300</v>
          </cell>
          <cell r="C206" t="str">
            <v>176500 Обязательства по ЕСН Факел,Эвита</v>
          </cell>
          <cell r="D206">
            <v>-1524378.78</v>
          </cell>
          <cell r="E206">
            <v>-1524378.78</v>
          </cell>
          <cell r="F206">
            <v>0</v>
          </cell>
        </row>
        <row r="207">
          <cell r="A207" t="str">
            <v>201300</v>
          </cell>
          <cell r="B207" t="str">
            <v>201300</v>
          </cell>
          <cell r="C207">
            <v>0</v>
          </cell>
          <cell r="D207">
            <v>-3365948.77</v>
          </cell>
          <cell r="E207">
            <v>-6172626.2199999997</v>
          </cell>
          <cell r="F207">
            <v>2806677.45</v>
          </cell>
        </row>
        <row r="208">
          <cell r="A208" t="str">
            <v>201400ПМ/ПС счета</v>
          </cell>
          <cell r="B208" t="str">
            <v>201400</v>
          </cell>
          <cell r="C208" t="str">
            <v>ПМ/ПС счета</v>
          </cell>
          <cell r="D208">
            <v>0</v>
          </cell>
          <cell r="E208">
            <v>0</v>
          </cell>
          <cell r="F208">
            <v>0</v>
          </cell>
        </row>
        <row r="209">
          <cell r="A209" t="str">
            <v>201400.............................................</v>
          </cell>
          <cell r="B209" t="str">
            <v>201400</v>
          </cell>
          <cell r="C209" t="str">
            <v>.............................................</v>
          </cell>
          <cell r="D209">
            <v>0</v>
          </cell>
          <cell r="E209">
            <v>0</v>
          </cell>
          <cell r="F209">
            <v>0</v>
          </cell>
        </row>
        <row r="210">
          <cell r="A210" t="str">
            <v>201400191000 Перерасчет ПМ/ПС - товары</v>
          </cell>
          <cell r="B210" t="str">
            <v>201400</v>
          </cell>
          <cell r="C210" t="str">
            <v>191000 Перерасчет ПМ/ПС - товары</v>
          </cell>
          <cell r="D210">
            <v>-70.27</v>
          </cell>
          <cell r="E210">
            <v>-518.33000000000004</v>
          </cell>
          <cell r="F210">
            <v>448.06</v>
          </cell>
        </row>
        <row r="211">
          <cell r="A211" t="str">
            <v>201400191002 Перерасчет ПМ/ПС - услуги</v>
          </cell>
          <cell r="B211" t="str">
            <v>201400</v>
          </cell>
          <cell r="C211" t="str">
            <v>191002 Перерасчет ПМ/ПС - услуги</v>
          </cell>
          <cell r="D211">
            <v>-9596.57</v>
          </cell>
          <cell r="E211">
            <v>-1.33</v>
          </cell>
          <cell r="F211">
            <v>-9595.24</v>
          </cell>
        </row>
        <row r="212">
          <cell r="A212" t="str">
            <v>201400191099 Перерасчет ПМ/ПС - корректировочный счет</v>
          </cell>
          <cell r="B212" t="str">
            <v>201400</v>
          </cell>
          <cell r="C212" t="str">
            <v>191099 Перерасчет ПМ/ПС - корректировочный счет</v>
          </cell>
          <cell r="D212">
            <v>364.27</v>
          </cell>
          <cell r="E212">
            <v>364.27</v>
          </cell>
          <cell r="F212">
            <v>0</v>
          </cell>
        </row>
        <row r="213">
          <cell r="A213" t="str">
            <v>201400192000 Перерасчет ПМ/ПС - транспорт</v>
          </cell>
          <cell r="B213" t="str">
            <v>201400</v>
          </cell>
          <cell r="C213" t="str">
            <v>192000 Перерасчет ПМ/ПС - транспорт</v>
          </cell>
          <cell r="D213">
            <v>3.01</v>
          </cell>
          <cell r="E213">
            <v>1.07</v>
          </cell>
          <cell r="F213">
            <v>1.94</v>
          </cell>
        </row>
        <row r="214">
          <cell r="A214" t="str">
            <v>201400193000 Перерасчет ПМ/ПС - таможня</v>
          </cell>
          <cell r="B214" t="str">
            <v>201400</v>
          </cell>
          <cell r="C214" t="str">
            <v>193000 Перерасчет ПМ/ПС - таможня</v>
          </cell>
          <cell r="D214">
            <v>-251.91</v>
          </cell>
          <cell r="E214">
            <v>-263.7</v>
          </cell>
          <cell r="F214">
            <v>11.79</v>
          </cell>
        </row>
        <row r="215">
          <cell r="A215" t="str">
            <v>201400</v>
          </cell>
          <cell r="B215" t="str">
            <v>201400</v>
          </cell>
          <cell r="C215">
            <v>0</v>
          </cell>
          <cell r="D215">
            <v>-9551.4699999999993</v>
          </cell>
          <cell r="E215">
            <v>-418.02</v>
          </cell>
          <cell r="F215">
            <v>-9133.4500000000007</v>
          </cell>
        </row>
        <row r="216">
          <cell r="A216" t="str">
            <v>201500Предварительные налоги</v>
          </cell>
          <cell r="B216" t="str">
            <v>201500</v>
          </cell>
          <cell r="C216" t="str">
            <v>Предварительные налоги</v>
          </cell>
          <cell r="D216">
            <v>0</v>
          </cell>
          <cell r="E216">
            <v>0</v>
          </cell>
          <cell r="F216">
            <v>0</v>
          </cell>
        </row>
        <row r="217">
          <cell r="A217" t="str">
            <v>201500.............................................</v>
          </cell>
          <cell r="B217" t="str">
            <v>201500</v>
          </cell>
          <cell r="C217" t="str">
            <v>.............................................</v>
          </cell>
          <cell r="D217">
            <v>0</v>
          </cell>
          <cell r="E217">
            <v>0</v>
          </cell>
          <cell r="F217">
            <v>0</v>
          </cell>
        </row>
        <row r="218">
          <cell r="A218" t="str">
            <v>201500154000 Предварительный НДС по товарам</v>
          </cell>
          <cell r="B218" t="str">
            <v>201500</v>
          </cell>
          <cell r="C218" t="str">
            <v>154000 Предварительный НДС по товарам</v>
          </cell>
          <cell r="D218">
            <v>2135401.4</v>
          </cell>
          <cell r="E218">
            <v>2135401.4</v>
          </cell>
          <cell r="F218">
            <v>0</v>
          </cell>
        </row>
        <row r="219">
          <cell r="A219" t="str">
            <v>201500</v>
          </cell>
          <cell r="B219" t="str">
            <v>201500</v>
          </cell>
          <cell r="C219">
            <v>0</v>
          </cell>
          <cell r="D219">
            <v>2135401.4</v>
          </cell>
          <cell r="E219">
            <v>2135401.4</v>
          </cell>
          <cell r="F219">
            <v>0</v>
          </cell>
        </row>
        <row r="220">
          <cell r="A220" t="str">
            <v>201700Краткосрочные займы</v>
          </cell>
          <cell r="B220" t="str">
            <v>201700</v>
          </cell>
          <cell r="C220" t="str">
            <v>Краткосрочные займы</v>
          </cell>
          <cell r="D220">
            <v>0</v>
          </cell>
          <cell r="E220">
            <v>0</v>
          </cell>
          <cell r="F220">
            <v>0</v>
          </cell>
        </row>
        <row r="221">
          <cell r="A221" t="str">
            <v>201700.............................................</v>
          </cell>
          <cell r="B221" t="str">
            <v>201700</v>
          </cell>
          <cell r="C221" t="str">
            <v>.............................................</v>
          </cell>
          <cell r="D221">
            <v>0</v>
          </cell>
          <cell r="E221">
            <v>0</v>
          </cell>
          <cell r="F221">
            <v>0</v>
          </cell>
        </row>
        <row r="222">
          <cell r="A222" t="str">
            <v>201710Кредиты банков</v>
          </cell>
          <cell r="B222" t="str">
            <v>201710</v>
          </cell>
          <cell r="C222" t="str">
            <v>Кредиты банков</v>
          </cell>
          <cell r="D222">
            <v>0</v>
          </cell>
          <cell r="E222">
            <v>0</v>
          </cell>
          <cell r="F222">
            <v>0</v>
          </cell>
        </row>
        <row r="223">
          <cell r="A223" t="str">
            <v>201710062110 Ссуды кредитных учреждений, краткосрочные,руб.</v>
          </cell>
          <cell r="B223" t="str">
            <v>201710</v>
          </cell>
          <cell r="C223" t="str">
            <v>062110 Ссуды кредитных учреждений, краткосрочные,руб.</v>
          </cell>
          <cell r="D223">
            <v>-9159596.1899999995</v>
          </cell>
          <cell r="E223">
            <v>-15458222.890000001</v>
          </cell>
          <cell r="F223">
            <v>6298626.7000000002</v>
          </cell>
        </row>
        <row r="224">
          <cell r="A224" t="str">
            <v>201710062130 Проценты кредитных учреждений, краткосрочные руб</v>
          </cell>
          <cell r="B224" t="str">
            <v>201710</v>
          </cell>
          <cell r="C224" t="str">
            <v>062130 Проценты кредитных учреждений, краткосрочные руб</v>
          </cell>
          <cell r="D224">
            <v>-57822.62</v>
          </cell>
          <cell r="E224">
            <v>-60559.95</v>
          </cell>
          <cell r="F224">
            <v>2737.33</v>
          </cell>
        </row>
        <row r="225">
          <cell r="A225" t="str">
            <v>201710062210 Ссуды кредитных учреждений, краткосрочные,валюта</v>
          </cell>
          <cell r="B225" t="str">
            <v>201710</v>
          </cell>
          <cell r="C225" t="str">
            <v>062210 Ссуды кредитных учреждений, краткосрочные,валюта</v>
          </cell>
          <cell r="D225">
            <v>-9450000</v>
          </cell>
          <cell r="E225">
            <v>-9450000</v>
          </cell>
          <cell r="F225">
            <v>0</v>
          </cell>
        </row>
        <row r="226">
          <cell r="A226" t="str">
            <v>201710062230 Проценты кредитных учреждений, краткосрочные вал</v>
          </cell>
          <cell r="B226" t="str">
            <v>201710</v>
          </cell>
          <cell r="C226" t="str">
            <v>062230 Проценты кредитных учреждений, краткосрочные вал</v>
          </cell>
          <cell r="D226">
            <v>-33599.22</v>
          </cell>
          <cell r="E226">
            <v>-33462.58</v>
          </cell>
          <cell r="F226">
            <v>-136.63999999999999</v>
          </cell>
        </row>
        <row r="227">
          <cell r="A227" t="str">
            <v>201710062290 Краткосрочные займы(корр.счет)</v>
          </cell>
          <cell r="B227" t="str">
            <v>201710</v>
          </cell>
          <cell r="C227" t="str">
            <v>062290 Краткосрочные займы(корр.счет)</v>
          </cell>
          <cell r="D227">
            <v>-568507.35</v>
          </cell>
          <cell r="E227">
            <v>-295070.02</v>
          </cell>
          <cell r="F227">
            <v>-273437.33</v>
          </cell>
        </row>
        <row r="228">
          <cell r="A228" t="str">
            <v>201710</v>
          </cell>
          <cell r="B228" t="str">
            <v>201710</v>
          </cell>
          <cell r="C228">
            <v>0</v>
          </cell>
          <cell r="D228">
            <v>-19269525.379999999</v>
          </cell>
          <cell r="E228">
            <v>-25297315.440000001</v>
          </cell>
          <cell r="F228">
            <v>6027790.0599999996</v>
          </cell>
        </row>
        <row r="229">
          <cell r="A229" t="str">
            <v>201720Прочие кредиты</v>
          </cell>
          <cell r="B229" t="str">
            <v>201720</v>
          </cell>
          <cell r="C229" t="str">
            <v>Прочие кредиты</v>
          </cell>
          <cell r="D229">
            <v>0</v>
          </cell>
          <cell r="E229">
            <v>0</v>
          </cell>
          <cell r="F229">
            <v>0</v>
          </cell>
        </row>
        <row r="230">
          <cell r="A230" t="str">
            <v>201720063000 Кредиты частных лиц</v>
          </cell>
          <cell r="B230" t="str">
            <v>201720</v>
          </cell>
          <cell r="C230" t="str">
            <v>063000 Кредиты частных лиц</v>
          </cell>
          <cell r="D230">
            <v>52117.54</v>
          </cell>
          <cell r="E230">
            <v>52117.54</v>
          </cell>
          <cell r="F230">
            <v>0</v>
          </cell>
        </row>
        <row r="231">
          <cell r="A231" t="str">
            <v>201720063090 Кредиты частных лиц(корр.счет)</v>
          </cell>
          <cell r="B231" t="str">
            <v>201720</v>
          </cell>
          <cell r="C231" t="str">
            <v>063090 Кредиты частных лиц(корр.счет)</v>
          </cell>
          <cell r="D231">
            <v>1004.81</v>
          </cell>
          <cell r="E231">
            <v>1004.81</v>
          </cell>
          <cell r="F231">
            <v>0</v>
          </cell>
        </row>
        <row r="232">
          <cell r="A232" t="str">
            <v>201720</v>
          </cell>
          <cell r="B232" t="str">
            <v>201720</v>
          </cell>
          <cell r="C232">
            <v>0</v>
          </cell>
          <cell r="D232">
            <v>53122.35</v>
          </cell>
          <cell r="E232">
            <v>53122.35</v>
          </cell>
          <cell r="F232">
            <v>0</v>
          </cell>
        </row>
        <row r="233">
          <cell r="A233" t="str">
            <v>201700Итого краткосрочные займы</v>
          </cell>
          <cell r="B233" t="str">
            <v>201700</v>
          </cell>
          <cell r="C233" t="str">
            <v>Итого краткосрочные займы</v>
          </cell>
          <cell r="D233">
            <v>-19216403.030000001</v>
          </cell>
          <cell r="E233">
            <v>-25244193.09</v>
          </cell>
          <cell r="F233">
            <v>6027790.0599999996</v>
          </cell>
        </row>
        <row r="234">
          <cell r="A234" t="str">
            <v>201000Итого краткосрочные обязательства</v>
          </cell>
          <cell r="B234" t="str">
            <v>201000</v>
          </cell>
          <cell r="C234" t="str">
            <v>Итого краткосрочные обязательства</v>
          </cell>
          <cell r="D234">
            <v>-61841947.130000003</v>
          </cell>
          <cell r="E234">
            <v>-62650139.100000001</v>
          </cell>
          <cell r="F234">
            <v>808191.97</v>
          </cell>
        </row>
        <row r="235">
          <cell r="A235" t="str">
            <v>201000---------------------------------------------</v>
          </cell>
          <cell r="B235" t="str">
            <v>201000</v>
          </cell>
          <cell r="C235" t="str">
            <v>---------------------------------------------</v>
          </cell>
          <cell r="D235">
            <v>0</v>
          </cell>
          <cell r="E235">
            <v>0</v>
          </cell>
          <cell r="F235">
            <v>0</v>
          </cell>
        </row>
        <row r="236">
          <cell r="A236" t="str">
            <v>202000Долгосрочные обязательства</v>
          </cell>
          <cell r="B236" t="str">
            <v>202000</v>
          </cell>
          <cell r="C236" t="str">
            <v>Долгосрочные обязательства</v>
          </cell>
          <cell r="D236">
            <v>0</v>
          </cell>
          <cell r="E236">
            <v>0</v>
          </cell>
          <cell r="F236">
            <v>0</v>
          </cell>
        </row>
        <row r="237">
          <cell r="A237" t="str">
            <v>202000---------------------------------------------</v>
          </cell>
          <cell r="B237" t="str">
            <v>202000</v>
          </cell>
          <cell r="C237" t="str">
            <v>---------------------------------------------</v>
          </cell>
          <cell r="D237">
            <v>0</v>
          </cell>
          <cell r="E237">
            <v>0</v>
          </cell>
          <cell r="F237">
            <v>0</v>
          </cell>
        </row>
        <row r="238">
          <cell r="A238" t="str">
            <v>202100Долгосрочные займы</v>
          </cell>
          <cell r="B238" t="str">
            <v>202100</v>
          </cell>
          <cell r="C238" t="str">
            <v>Долгосрочные займы</v>
          </cell>
          <cell r="D238">
            <v>0</v>
          </cell>
          <cell r="E238">
            <v>0</v>
          </cell>
          <cell r="F238">
            <v>0</v>
          </cell>
        </row>
        <row r="239">
          <cell r="A239" t="str">
            <v>202100.............................................</v>
          </cell>
          <cell r="B239" t="str">
            <v>202100</v>
          </cell>
          <cell r="C239" t="str">
            <v>.............................................</v>
          </cell>
          <cell r="D239">
            <v>0</v>
          </cell>
          <cell r="E239">
            <v>0</v>
          </cell>
          <cell r="F239">
            <v>0</v>
          </cell>
        </row>
        <row r="240">
          <cell r="A240" t="str">
            <v>202110Кредиты банков</v>
          </cell>
          <cell r="B240" t="str">
            <v>202110</v>
          </cell>
          <cell r="C240" t="str">
            <v>Кредиты банков</v>
          </cell>
          <cell r="D240">
            <v>0</v>
          </cell>
          <cell r="E240">
            <v>0</v>
          </cell>
          <cell r="F240">
            <v>0</v>
          </cell>
        </row>
        <row r="241">
          <cell r="A241" t="str">
            <v>202110062120 Ссуды кредитных учреждений, долгосрочные,руб.</v>
          </cell>
          <cell r="B241" t="str">
            <v>202110</v>
          </cell>
          <cell r="C241" t="str">
            <v>062120 Ссуды кредитных учреждений, долгосрочные,руб.</v>
          </cell>
          <cell r="D241">
            <v>-3391087.92</v>
          </cell>
          <cell r="E241">
            <v>-4806336.05</v>
          </cell>
          <cell r="F241">
            <v>1415248.13</v>
          </cell>
        </row>
        <row r="242">
          <cell r="A242" t="str">
            <v>202110062140 Проценты кредитных учреждений, долгосрочные руб.</v>
          </cell>
          <cell r="B242" t="str">
            <v>202110</v>
          </cell>
          <cell r="C242" t="str">
            <v>062140 Проценты кредитных учреждений, долгосрочные руб.</v>
          </cell>
          <cell r="D242">
            <v>-14015.04</v>
          </cell>
          <cell r="E242">
            <v>-18979.45</v>
          </cell>
          <cell r="F242">
            <v>4964.41</v>
          </cell>
        </row>
        <row r="243">
          <cell r="A243" t="str">
            <v>202110062220 Ссуды кредитных учреждений, долгосрочные,валют.</v>
          </cell>
          <cell r="B243" t="str">
            <v>202110</v>
          </cell>
          <cell r="C243" t="str">
            <v>062220 Ссуды кредитных учреждений, долгосрочные,валют.</v>
          </cell>
          <cell r="D243">
            <v>-27790000</v>
          </cell>
          <cell r="E243">
            <v>-27790000</v>
          </cell>
          <cell r="F243">
            <v>0</v>
          </cell>
        </row>
        <row r="244">
          <cell r="A244" t="str">
            <v>202110062240 Проценты кредитных учреждений, долгосрочные вал.</v>
          </cell>
          <cell r="B244" t="str">
            <v>202110</v>
          </cell>
          <cell r="C244" t="str">
            <v>062240 Проценты кредитных учреждений, долгосрочные вал.</v>
          </cell>
          <cell r="D244">
            <v>-89643.24</v>
          </cell>
          <cell r="E244">
            <v>-86945.26</v>
          </cell>
          <cell r="F244">
            <v>-2697.98</v>
          </cell>
        </row>
        <row r="245">
          <cell r="A245" t="str">
            <v>202110062390 Долгосрочные займы(корр.счет)</v>
          </cell>
          <cell r="B245" t="str">
            <v>202110</v>
          </cell>
          <cell r="C245" t="str">
            <v>062390 Долгосрочные займы(корр.счет)</v>
          </cell>
          <cell r="D245">
            <v>-212488.01</v>
          </cell>
          <cell r="E245">
            <v>-168680.02</v>
          </cell>
          <cell r="F245">
            <v>-43807.99</v>
          </cell>
        </row>
        <row r="246">
          <cell r="A246" t="str">
            <v>202110</v>
          </cell>
          <cell r="B246" t="str">
            <v>202110</v>
          </cell>
          <cell r="C246">
            <v>0</v>
          </cell>
          <cell r="D246">
            <v>-31497234.210000001</v>
          </cell>
          <cell r="E246">
            <v>-32870940.780000001</v>
          </cell>
          <cell r="F246">
            <v>1373706.57</v>
          </cell>
        </row>
        <row r="247">
          <cell r="A247" t="str">
            <v>202100Итого долгосрочные займы</v>
          </cell>
          <cell r="B247" t="str">
            <v>202100</v>
          </cell>
          <cell r="C247" t="str">
            <v>Итого долгосрочные займы</v>
          </cell>
          <cell r="D247">
            <v>-31497234.210000001</v>
          </cell>
          <cell r="E247">
            <v>-32870940.780000001</v>
          </cell>
          <cell r="F247">
            <v>1373706.57</v>
          </cell>
        </row>
        <row r="248">
          <cell r="A248" t="str">
            <v>202100.............................................</v>
          </cell>
          <cell r="B248" t="str">
            <v>202100</v>
          </cell>
          <cell r="C248" t="str">
            <v>.............................................</v>
          </cell>
          <cell r="D248">
            <v>0</v>
          </cell>
          <cell r="E248">
            <v>0</v>
          </cell>
          <cell r="F248">
            <v>0</v>
          </cell>
        </row>
        <row r="249">
          <cell r="A249" t="str">
            <v>202000Итого долгосрочные обязательства</v>
          </cell>
          <cell r="B249" t="str">
            <v>202000</v>
          </cell>
          <cell r="C249" t="str">
            <v>Итого долгосрочные обязательства</v>
          </cell>
          <cell r="D249">
            <v>-31497234.210000001</v>
          </cell>
          <cell r="E249">
            <v>-32870940.780000001</v>
          </cell>
          <cell r="F249">
            <v>1373706.57</v>
          </cell>
        </row>
        <row r="250">
          <cell r="A250" t="str">
            <v>202000---------------------------------------------</v>
          </cell>
          <cell r="B250" t="str">
            <v>202000</v>
          </cell>
          <cell r="C250" t="str">
            <v>---------------------------------------------</v>
          </cell>
          <cell r="D250">
            <v>0</v>
          </cell>
          <cell r="E250">
            <v>0</v>
          </cell>
          <cell r="F250">
            <v>0</v>
          </cell>
        </row>
        <row r="251">
          <cell r="A251" t="str">
            <v>203000Собственный капитал</v>
          </cell>
          <cell r="B251" t="str">
            <v>203000</v>
          </cell>
          <cell r="C251" t="str">
            <v>Собственный капитал</v>
          </cell>
          <cell r="D251">
            <v>0</v>
          </cell>
          <cell r="E251">
            <v>0</v>
          </cell>
          <cell r="F251">
            <v>0</v>
          </cell>
        </row>
        <row r="252">
          <cell r="A252" t="str">
            <v>203000---------------------------------------------</v>
          </cell>
          <cell r="B252" t="str">
            <v>203000</v>
          </cell>
          <cell r="C252" t="str">
            <v>---------------------------------------------</v>
          </cell>
          <cell r="D252">
            <v>0</v>
          </cell>
          <cell r="E252">
            <v>0</v>
          </cell>
          <cell r="F252">
            <v>0</v>
          </cell>
        </row>
        <row r="253">
          <cell r="A253" t="str">
            <v>203100Акционерный капитал</v>
          </cell>
          <cell r="B253" t="str">
            <v>203100</v>
          </cell>
          <cell r="C253" t="str">
            <v>Акционерный капитал</v>
          </cell>
          <cell r="D253">
            <v>0</v>
          </cell>
          <cell r="E253">
            <v>0</v>
          </cell>
          <cell r="F253">
            <v>0</v>
          </cell>
        </row>
        <row r="254">
          <cell r="A254" t="str">
            <v>203100070000 Акционерный капитал</v>
          </cell>
          <cell r="B254" t="str">
            <v>203100</v>
          </cell>
          <cell r="C254" t="str">
            <v>070000 Акционерный капитал</v>
          </cell>
          <cell r="D254">
            <v>-9289.56</v>
          </cell>
          <cell r="E254">
            <v>-9289.56</v>
          </cell>
          <cell r="F254">
            <v>0</v>
          </cell>
        </row>
        <row r="255">
          <cell r="A255" t="str">
            <v>203100070100 Добавочный капитал</v>
          </cell>
          <cell r="B255" t="str">
            <v>203100</v>
          </cell>
          <cell r="C255" t="str">
            <v>070100 Добавочный капитал</v>
          </cell>
          <cell r="D255">
            <v>-21774689.800000001</v>
          </cell>
          <cell r="E255">
            <v>-21774689.800000001</v>
          </cell>
          <cell r="F255">
            <v>0</v>
          </cell>
        </row>
        <row r="256">
          <cell r="A256" t="str">
            <v>203100</v>
          </cell>
          <cell r="B256" t="str">
            <v>203100</v>
          </cell>
          <cell r="C256">
            <v>0</v>
          </cell>
          <cell r="D256">
            <v>-21783979.359999999</v>
          </cell>
          <cell r="E256">
            <v>-21783979.359999999</v>
          </cell>
          <cell r="F256">
            <v>0</v>
          </cell>
        </row>
        <row r="257">
          <cell r="A257" t="str">
            <v>203000Итого собственный капитал</v>
          </cell>
          <cell r="B257" t="str">
            <v>203000</v>
          </cell>
          <cell r="C257" t="str">
            <v>Итого собственный капитал</v>
          </cell>
          <cell r="D257">
            <v>-21783979.359999999</v>
          </cell>
          <cell r="E257">
            <v>-21783979.359999999</v>
          </cell>
          <cell r="F257">
            <v>0</v>
          </cell>
        </row>
        <row r="258">
          <cell r="A258" t="str">
            <v>203000---------------------------------------------</v>
          </cell>
          <cell r="B258" t="str">
            <v>203000</v>
          </cell>
          <cell r="C258" t="str">
            <v>---------------------------------------------</v>
          </cell>
          <cell r="D258">
            <v>0</v>
          </cell>
          <cell r="E258">
            <v>0</v>
          </cell>
          <cell r="F258">
            <v>0</v>
          </cell>
        </row>
        <row r="259">
          <cell r="A259" t="str">
            <v>200000Итого пассив</v>
          </cell>
          <cell r="B259" t="str">
            <v>200000</v>
          </cell>
          <cell r="C259" t="str">
            <v>Итого пассив</v>
          </cell>
          <cell r="D259">
            <v>-115123160.7</v>
          </cell>
          <cell r="E259">
            <v>-117305059.23999999</v>
          </cell>
          <cell r="F259">
            <v>2181898.54</v>
          </cell>
        </row>
        <row r="260">
          <cell r="A260" t="str">
            <v>200000---------------------------------------------</v>
          </cell>
          <cell r="B260" t="str">
            <v>200000</v>
          </cell>
          <cell r="C260" t="str">
            <v>---------------------------------------------</v>
          </cell>
          <cell r="D260">
            <v>0</v>
          </cell>
          <cell r="E260">
            <v>0</v>
          </cell>
          <cell r="F260">
            <v>0</v>
          </cell>
        </row>
        <row r="261">
          <cell r="A261" t="str">
            <v>200000---------------------------------------------</v>
          </cell>
          <cell r="B261" t="str">
            <v>200000</v>
          </cell>
          <cell r="C261" t="str">
            <v>---------------------------------------------</v>
          </cell>
          <cell r="D261">
            <v>0</v>
          </cell>
          <cell r="E261">
            <v>0</v>
          </cell>
          <cell r="F261">
            <v>0</v>
          </cell>
        </row>
        <row r="262">
          <cell r="A262" t="str">
            <v>300000200000 Убыток из выбытия ОснСредств</v>
          </cell>
          <cell r="B262" t="str">
            <v>300000</v>
          </cell>
          <cell r="C262" t="str">
            <v>200000 Убыток из выбытия ОснСредств</v>
          </cell>
          <cell r="D262">
            <v>-5139.6899999999996</v>
          </cell>
          <cell r="E262">
            <v>10628.32</v>
          </cell>
          <cell r="F262">
            <v>-15768.01</v>
          </cell>
        </row>
        <row r="263">
          <cell r="A263" t="str">
            <v>300000230000 Убытки от  курсовых разниц</v>
          </cell>
          <cell r="B263" t="str">
            <v>300000</v>
          </cell>
          <cell r="C263" t="str">
            <v>230000 Убытки от  курсовых разниц</v>
          </cell>
          <cell r="D263">
            <v>2954551.8</v>
          </cell>
          <cell r="E263">
            <v>2027112.76</v>
          </cell>
          <cell r="F263">
            <v>927439.04</v>
          </cell>
        </row>
        <row r="264">
          <cell r="A264" t="str">
            <v>300000230010 Убыток от переоценки валюты</v>
          </cell>
          <cell r="B264" t="str">
            <v>300000</v>
          </cell>
          <cell r="C264" t="str">
            <v>230010 Убыток от переоценки валюты</v>
          </cell>
          <cell r="D264">
            <v>5907085.6799999997</v>
          </cell>
          <cell r="E264">
            <v>3444317.97</v>
          </cell>
          <cell r="F264">
            <v>2462767.71</v>
          </cell>
        </row>
        <row r="265">
          <cell r="A265" t="str">
            <v>300000230020 Убыток от небольших  курсовых разниц</v>
          </cell>
          <cell r="B265" t="str">
            <v>300000</v>
          </cell>
          <cell r="C265" t="str">
            <v>230020 Убыток от небольших  курсовых разниц</v>
          </cell>
          <cell r="D265">
            <v>195.15</v>
          </cell>
          <cell r="E265">
            <v>195.11</v>
          </cell>
          <cell r="F265">
            <v>0.04</v>
          </cell>
        </row>
        <row r="266">
          <cell r="A266" t="str">
            <v>300000230030 Убыток от финансовой деятельности</v>
          </cell>
          <cell r="B266" t="str">
            <v>300000</v>
          </cell>
          <cell r="C266" t="str">
            <v>230030 Убыток от финансовой деятельности</v>
          </cell>
          <cell r="D266">
            <v>0.51</v>
          </cell>
          <cell r="E266">
            <v>0.51</v>
          </cell>
          <cell r="F266">
            <v>0</v>
          </cell>
        </row>
        <row r="267">
          <cell r="A267" t="str">
            <v>300000230050 ММ убыток от перемещения товаров между магазинами</v>
          </cell>
          <cell r="B267" t="str">
            <v>300000</v>
          </cell>
          <cell r="C267" t="str">
            <v>230050 ММ убыток от перемещения товаров между магазинами</v>
          </cell>
          <cell r="D267">
            <v>4799.16</v>
          </cell>
          <cell r="E267">
            <v>4773.5600000000004</v>
          </cell>
          <cell r="F267">
            <v>25.6</v>
          </cell>
        </row>
        <row r="268">
          <cell r="A268" t="str">
            <v>300000230060 ММ убыток от изменения (округления) цен</v>
          </cell>
          <cell r="B268" t="str">
            <v>300000</v>
          </cell>
          <cell r="C268" t="str">
            <v>230060 ММ убыток от изменения (округления) цен</v>
          </cell>
          <cell r="D268">
            <v>2790468.51</v>
          </cell>
          <cell r="E268">
            <v>2744692.35</v>
          </cell>
          <cell r="F268">
            <v>45776.160000000003</v>
          </cell>
        </row>
        <row r="269">
          <cell r="A269" t="str">
            <v>300000230070 ММ убыток от переоценки товаров</v>
          </cell>
          <cell r="B269" t="str">
            <v>300000</v>
          </cell>
          <cell r="C269" t="str">
            <v>230070 ММ убыток от переоценки товаров</v>
          </cell>
          <cell r="D269">
            <v>3193469.95</v>
          </cell>
          <cell r="E269">
            <v>3190827.21</v>
          </cell>
          <cell r="F269">
            <v>2642.74</v>
          </cell>
        </row>
        <row r="270">
          <cell r="A270" t="str">
            <v>300000230071 ММ убыток от переоценки товаров при ПИ</v>
          </cell>
          <cell r="B270" t="str">
            <v>300000</v>
          </cell>
          <cell r="C270" t="str">
            <v>230071 ММ убыток от переоценки товаров при ПИ</v>
          </cell>
          <cell r="D270">
            <v>3893095.78</v>
          </cell>
          <cell r="E270">
            <v>0</v>
          </cell>
          <cell r="F270">
            <v>3893095.78</v>
          </cell>
        </row>
        <row r="271">
          <cell r="A271" t="str">
            <v>300000230090 Расходы прочие</v>
          </cell>
          <cell r="B271" t="str">
            <v>300000</v>
          </cell>
          <cell r="C271" t="str">
            <v>230090 Расходы прочие</v>
          </cell>
          <cell r="D271">
            <v>29385.09</v>
          </cell>
          <cell r="E271">
            <v>21699.68</v>
          </cell>
          <cell r="F271">
            <v>7685.41</v>
          </cell>
        </row>
        <row r="272">
          <cell r="A272" t="str">
            <v>300000230100 Расходы прочие-корректировка прошлого периода</v>
          </cell>
          <cell r="B272" t="str">
            <v>300000</v>
          </cell>
          <cell r="C272" t="str">
            <v>230100 Расходы прочие-корректировка прошлого периода</v>
          </cell>
          <cell r="D272">
            <v>22577.79</v>
          </cell>
          <cell r="E272">
            <v>32313.34</v>
          </cell>
          <cell r="F272">
            <v>-9735.5499999999993</v>
          </cell>
        </row>
        <row r="273">
          <cell r="A273" t="str">
            <v>300000230510 Убыток при сверках с поставщиками</v>
          </cell>
          <cell r="B273" t="str">
            <v>300000</v>
          </cell>
          <cell r="C273" t="str">
            <v>230510 Убыток при сверках с поставщиками</v>
          </cell>
          <cell r="D273">
            <v>3250.47</v>
          </cell>
          <cell r="E273">
            <v>3202.69</v>
          </cell>
          <cell r="F273">
            <v>47.78</v>
          </cell>
        </row>
        <row r="274">
          <cell r="A274" t="str">
            <v>300000280000 Доход от курсовых разниц</v>
          </cell>
          <cell r="B274" t="str">
            <v>300000</v>
          </cell>
          <cell r="C274" t="str">
            <v>280000 Доход от курсовых разниц</v>
          </cell>
          <cell r="D274">
            <v>-1985529.22</v>
          </cell>
          <cell r="E274">
            <v>-1775615.13</v>
          </cell>
          <cell r="F274">
            <v>-209914.09</v>
          </cell>
        </row>
        <row r="275">
          <cell r="A275" t="str">
            <v>300000280010 Доход от оценки валюты</v>
          </cell>
          <cell r="B275" t="str">
            <v>300000</v>
          </cell>
          <cell r="C275" t="str">
            <v>280010 Доход от оценки валюты</v>
          </cell>
          <cell r="D275">
            <v>-4965396.51</v>
          </cell>
          <cell r="E275">
            <v>-3014815.81</v>
          </cell>
          <cell r="F275">
            <v>-1950580.7</v>
          </cell>
        </row>
        <row r="276">
          <cell r="A276" t="str">
            <v>300000280020 Доход от небольших курсовых разниц</v>
          </cell>
          <cell r="B276" t="str">
            <v>300000</v>
          </cell>
          <cell r="C276" t="str">
            <v>280020 Доход от небольших курсовых разниц</v>
          </cell>
          <cell r="D276">
            <v>-29.87</v>
          </cell>
          <cell r="E276">
            <v>-29.87</v>
          </cell>
          <cell r="F276">
            <v>0</v>
          </cell>
        </row>
        <row r="277">
          <cell r="A277" t="str">
            <v>300000280030 ММ доход -излишки при инвентаризации</v>
          </cell>
          <cell r="B277" t="str">
            <v>300000</v>
          </cell>
          <cell r="C277" t="str">
            <v>280030 ММ доход -излишки при инвентаризации</v>
          </cell>
          <cell r="D277">
            <v>-5576721.75</v>
          </cell>
          <cell r="E277">
            <v>-127.32</v>
          </cell>
          <cell r="F277">
            <v>-5576594.4299999997</v>
          </cell>
        </row>
        <row r="278">
          <cell r="A278" t="str">
            <v>300000280050 ММ доход от перемещения товаров между магазинами</v>
          </cell>
          <cell r="B278" t="str">
            <v>300000</v>
          </cell>
          <cell r="C278" t="str">
            <v>280050 ММ доход от перемещения товаров между магазинами</v>
          </cell>
          <cell r="D278">
            <v>-640.29</v>
          </cell>
          <cell r="E278">
            <v>-554.46</v>
          </cell>
          <cell r="F278">
            <v>-85.83</v>
          </cell>
        </row>
        <row r="279">
          <cell r="A279" t="str">
            <v>300000280060 ММ доход от изменения (округления) цен</v>
          </cell>
          <cell r="B279" t="str">
            <v>300000</v>
          </cell>
          <cell r="C279" t="str">
            <v>280060 ММ доход от изменения (округления) цен</v>
          </cell>
          <cell r="D279">
            <v>-2855467.57</v>
          </cell>
          <cell r="E279">
            <v>-2823962.43</v>
          </cell>
          <cell r="F279">
            <v>-31505.14</v>
          </cell>
        </row>
        <row r="280">
          <cell r="A280" t="str">
            <v>300000280070 ММ доход от переоценки товаров</v>
          </cell>
          <cell r="B280" t="str">
            <v>300000</v>
          </cell>
          <cell r="C280" t="str">
            <v>280070 ММ доход от переоценки товаров</v>
          </cell>
          <cell r="D280">
            <v>-3144926.03</v>
          </cell>
          <cell r="E280">
            <v>-3141195.1</v>
          </cell>
          <cell r="F280">
            <v>-3730.93</v>
          </cell>
        </row>
        <row r="281">
          <cell r="A281" t="str">
            <v>300000280071 ММ доход от переоценки товаров при ПИ</v>
          </cell>
          <cell r="B281" t="str">
            <v>300000</v>
          </cell>
          <cell r="C281" t="str">
            <v>280071 ММ доход от переоценки товаров при ПИ</v>
          </cell>
          <cell r="D281">
            <v>-154718.94</v>
          </cell>
          <cell r="E281">
            <v>0</v>
          </cell>
          <cell r="F281">
            <v>-154718.94</v>
          </cell>
        </row>
        <row r="282">
          <cell r="A282" t="str">
            <v>300000280090 Доходы прочие</v>
          </cell>
          <cell r="B282" t="str">
            <v>300000</v>
          </cell>
          <cell r="C282" t="str">
            <v>280090 Доходы прочие</v>
          </cell>
          <cell r="D282">
            <v>-185502.9</v>
          </cell>
          <cell r="E282">
            <v>-184902.22</v>
          </cell>
          <cell r="F282">
            <v>-600.67999999999995</v>
          </cell>
        </row>
        <row r="283">
          <cell r="A283" t="str">
            <v>300000280100 Доходы прочие прошлого пер.(корректировки)</v>
          </cell>
          <cell r="B283" t="str">
            <v>300000</v>
          </cell>
          <cell r="C283" t="str">
            <v>280100 Доходы прочие прошлого пер.(корректировки)</v>
          </cell>
          <cell r="D283">
            <v>-656.2</v>
          </cell>
          <cell r="E283">
            <v>-656.2</v>
          </cell>
          <cell r="F283">
            <v>0</v>
          </cell>
        </row>
        <row r="284">
          <cell r="A284" t="str">
            <v>300000280110 Доходы от излишков (кассиры)</v>
          </cell>
          <cell r="B284" t="str">
            <v>300000</v>
          </cell>
          <cell r="C284" t="str">
            <v>280110 Доходы от излишков (кассиры)</v>
          </cell>
          <cell r="D284">
            <v>-37095.86</v>
          </cell>
          <cell r="E284">
            <v>-31441.03</v>
          </cell>
          <cell r="F284">
            <v>-5654.83</v>
          </cell>
        </row>
        <row r="285">
          <cell r="A285" t="str">
            <v>300000280130 Доходы от инвентаризации.ОС</v>
          </cell>
          <cell r="B285" t="str">
            <v>300000</v>
          </cell>
          <cell r="C285" t="str">
            <v>280130 Доходы от инвентаризации.ОС</v>
          </cell>
          <cell r="D285">
            <v>-18944.03</v>
          </cell>
          <cell r="E285">
            <v>-18313.45</v>
          </cell>
          <cell r="F285">
            <v>-630.58000000000004</v>
          </cell>
        </row>
        <row r="286">
          <cell r="A286" t="str">
            <v>300000280200 Доход от компенсации ПИ поставщиками товаров</v>
          </cell>
          <cell r="B286" t="str">
            <v>300000</v>
          </cell>
          <cell r="C286" t="str">
            <v>280200 Доход от компенсации ПИ поставщиками товаров</v>
          </cell>
          <cell r="D286">
            <v>-70292.66</v>
          </cell>
          <cell r="E286">
            <v>-64467.48</v>
          </cell>
          <cell r="F286">
            <v>-5825.18</v>
          </cell>
        </row>
        <row r="287">
          <cell r="A287" t="str">
            <v>300000280210 Доход от компенсации недогрузов тов. поставщиками</v>
          </cell>
          <cell r="B287" t="str">
            <v>300000</v>
          </cell>
          <cell r="C287" t="str">
            <v>280210 Доход от компенсации недогрузов тов. поставщиками</v>
          </cell>
          <cell r="D287">
            <v>-34755.46</v>
          </cell>
          <cell r="E287">
            <v>-30247.06</v>
          </cell>
          <cell r="F287">
            <v>-4508.3999999999996</v>
          </cell>
        </row>
        <row r="288">
          <cell r="A288" t="str">
            <v>300000280220 Доход от удержания из ЗП сотрудников(комп.хищений)</v>
          </cell>
          <cell r="B288" t="str">
            <v>300000</v>
          </cell>
          <cell r="C288" t="str">
            <v>280220 Доход от удержания из ЗП сотрудников(комп.хищений)</v>
          </cell>
          <cell r="D288">
            <v>-11751.15</v>
          </cell>
          <cell r="E288">
            <v>-10563.52</v>
          </cell>
          <cell r="F288">
            <v>-1187.6300000000001</v>
          </cell>
        </row>
        <row r="289">
          <cell r="A289" t="str">
            <v>300000280250 Доход от компенсации уценки поставщиками товаров</v>
          </cell>
          <cell r="B289" t="str">
            <v>300000</v>
          </cell>
          <cell r="C289" t="str">
            <v>280250 Доход от компенсации уценки поставщиками товаров</v>
          </cell>
          <cell r="D289">
            <v>-7150.08</v>
          </cell>
          <cell r="E289">
            <v>-1536.11</v>
          </cell>
          <cell r="F289">
            <v>-5613.97</v>
          </cell>
        </row>
        <row r="290">
          <cell r="A290" t="str">
            <v>300000280300 Доход от компенсации потерь ОС,инвентаря</v>
          </cell>
          <cell r="B290" t="str">
            <v>300000</v>
          </cell>
          <cell r="C290" t="str">
            <v>280300 Доход от компенсации потерь ОС,инвентаря</v>
          </cell>
          <cell r="D290">
            <v>-4483.4399999999996</v>
          </cell>
          <cell r="E290">
            <v>-2765.03</v>
          </cell>
          <cell r="F290">
            <v>-1718.41</v>
          </cell>
        </row>
        <row r="291">
          <cell r="A291" t="str">
            <v>300000280400 Доход от удержания из ЗП сотрудн\(нарушие дисципл)</v>
          </cell>
          <cell r="B291" t="str">
            <v>300000</v>
          </cell>
          <cell r="C291" t="str">
            <v>280400 Доход от удержания из ЗП сотрудн\(нарушие дисципл)</v>
          </cell>
          <cell r="D291">
            <v>-15498.6</v>
          </cell>
          <cell r="E291">
            <v>-12084.73</v>
          </cell>
          <cell r="F291">
            <v>-3413.87</v>
          </cell>
        </row>
        <row r="292">
          <cell r="A292" t="str">
            <v>300000280410 Доход от удержания из ЗП -униформа</v>
          </cell>
          <cell r="B292" t="str">
            <v>300000</v>
          </cell>
          <cell r="C292" t="str">
            <v>280410 Доход от удержания из ЗП -униформа</v>
          </cell>
          <cell r="D292">
            <v>-1607.74</v>
          </cell>
          <cell r="E292">
            <v>-1456.08</v>
          </cell>
          <cell r="F292">
            <v>-151.66</v>
          </cell>
        </row>
        <row r="293">
          <cell r="A293" t="str">
            <v>300000280500 Бонусы от поставщиков</v>
          </cell>
          <cell r="B293" t="str">
            <v>300000</v>
          </cell>
          <cell r="C293" t="str">
            <v>280500 Бонусы от поставщиков</v>
          </cell>
          <cell r="D293">
            <v>-1022215.22</v>
          </cell>
          <cell r="E293">
            <v>-811290.14</v>
          </cell>
          <cell r="F293">
            <v>-210925.08</v>
          </cell>
        </row>
        <row r="294">
          <cell r="A294" t="str">
            <v>300000280510 Доход от корректировок при сверках с поставщиками</v>
          </cell>
          <cell r="B294" t="str">
            <v>300000</v>
          </cell>
          <cell r="C294" t="str">
            <v>280510 Доход от корректировок при сверках с поставщиками</v>
          </cell>
          <cell r="D294">
            <v>-11422.6</v>
          </cell>
          <cell r="E294">
            <v>-8113.57</v>
          </cell>
          <cell r="F294">
            <v>-3309.03</v>
          </cell>
        </row>
        <row r="295">
          <cell r="A295" t="str">
            <v>300000410110 Заработная плата - списочный состав</v>
          </cell>
          <cell r="B295" t="str">
            <v>300000</v>
          </cell>
          <cell r="C295" t="str">
            <v>410110 Заработная плата - списочный состав</v>
          </cell>
          <cell r="D295">
            <v>11073160.390000001</v>
          </cell>
          <cell r="E295">
            <v>9192779.9000000004</v>
          </cell>
          <cell r="F295">
            <v>1880380.49</v>
          </cell>
        </row>
        <row r="296">
          <cell r="A296" t="str">
            <v>300000410214 Премии прочие</v>
          </cell>
          <cell r="B296" t="str">
            <v>300000</v>
          </cell>
          <cell r="C296" t="str">
            <v>410214 Премии прочие</v>
          </cell>
          <cell r="D296">
            <v>590074.86</v>
          </cell>
          <cell r="E296">
            <v>512364.99</v>
          </cell>
          <cell r="F296">
            <v>77709.87</v>
          </cell>
        </row>
        <row r="297">
          <cell r="A297" t="str">
            <v>300000410220 Бонусы</v>
          </cell>
          <cell r="B297" t="str">
            <v>300000</v>
          </cell>
          <cell r="C297" t="str">
            <v>410220 Бонусы</v>
          </cell>
          <cell r="D297">
            <v>196308.77</v>
          </cell>
          <cell r="E297">
            <v>196308.77</v>
          </cell>
          <cell r="F297">
            <v>0</v>
          </cell>
        </row>
        <row r="298">
          <cell r="A298" t="str">
            <v>300000410310 Проездные документы</v>
          </cell>
          <cell r="B298" t="str">
            <v>300000</v>
          </cell>
          <cell r="C298" t="str">
            <v>410310 Проездные документы</v>
          </cell>
          <cell r="D298">
            <v>4688.5</v>
          </cell>
          <cell r="E298">
            <v>4688.5</v>
          </cell>
          <cell r="F298">
            <v>0</v>
          </cell>
        </row>
        <row r="299">
          <cell r="A299" t="str">
            <v>300000410320 Питание</v>
          </cell>
          <cell r="B299" t="str">
            <v>300000</v>
          </cell>
          <cell r="C299" t="str">
            <v>410320 Питание</v>
          </cell>
          <cell r="D299">
            <v>459399.85</v>
          </cell>
          <cell r="E299">
            <v>384696.31</v>
          </cell>
          <cell r="F299">
            <v>74703.539999999994</v>
          </cell>
        </row>
        <row r="300">
          <cell r="A300" t="str">
            <v>300000410330 ТОП-менеджмент</v>
          </cell>
          <cell r="B300" t="str">
            <v>300000</v>
          </cell>
          <cell r="C300" t="str">
            <v>410330 ТОП-менеджмент</v>
          </cell>
          <cell r="D300">
            <v>56366</v>
          </cell>
          <cell r="E300">
            <v>45066</v>
          </cell>
          <cell r="F300">
            <v>11300</v>
          </cell>
        </row>
        <row r="301">
          <cell r="A301" t="str">
            <v>300000410340 Внештатные (оплата по договорам)</v>
          </cell>
          <cell r="B301" t="str">
            <v>300000</v>
          </cell>
          <cell r="C301" t="str">
            <v>410340 Внештатные (оплата по договорам)</v>
          </cell>
          <cell r="D301">
            <v>50567.42</v>
          </cell>
          <cell r="E301">
            <v>45132.57</v>
          </cell>
          <cell r="F301">
            <v>5434.85</v>
          </cell>
        </row>
        <row r="302">
          <cell r="A302" t="str">
            <v>300000410350 Медицинская страховка</v>
          </cell>
          <cell r="B302" t="str">
            <v>300000</v>
          </cell>
          <cell r="C302" t="str">
            <v>410350 Медицинская страховка</v>
          </cell>
          <cell r="D302">
            <v>86633.43</v>
          </cell>
          <cell r="E302">
            <v>77971.009999999995</v>
          </cell>
          <cell r="F302">
            <v>8662.42</v>
          </cell>
        </row>
        <row r="303">
          <cell r="A303" t="str">
            <v>300000420110 Униформа</v>
          </cell>
          <cell r="B303" t="str">
            <v>300000</v>
          </cell>
          <cell r="C303" t="str">
            <v>420110 Униформа</v>
          </cell>
          <cell r="D303">
            <v>137524.74</v>
          </cell>
          <cell r="E303">
            <v>108917.2</v>
          </cell>
          <cell r="F303">
            <v>28607.54</v>
          </cell>
        </row>
        <row r="304">
          <cell r="A304" t="str">
            <v>300000420120 Докомплектование малоценного инвентаря</v>
          </cell>
          <cell r="B304" t="str">
            <v>300000</v>
          </cell>
          <cell r="C304" t="str">
            <v>420120 Докомплектование малоценного инвентаря</v>
          </cell>
          <cell r="D304">
            <v>38092.6</v>
          </cell>
          <cell r="E304">
            <v>31263.89</v>
          </cell>
          <cell r="F304">
            <v>6828.71</v>
          </cell>
        </row>
        <row r="305">
          <cell r="A305" t="str">
            <v>300000420130 Дезинфекция производства</v>
          </cell>
          <cell r="B305" t="str">
            <v>300000</v>
          </cell>
          <cell r="C305" t="str">
            <v>420130 Дезинфекция производства</v>
          </cell>
          <cell r="D305">
            <v>2542.09</v>
          </cell>
          <cell r="E305">
            <v>2063.7800000000002</v>
          </cell>
          <cell r="F305">
            <v>478.31</v>
          </cell>
        </row>
        <row r="306">
          <cell r="A306" t="str">
            <v>300000420131 Моющие, дез.средства</v>
          </cell>
          <cell r="B306" t="str">
            <v>300000</v>
          </cell>
          <cell r="C306" t="str">
            <v>420131 Моющие, дез.средства</v>
          </cell>
          <cell r="D306">
            <v>15432.1</v>
          </cell>
          <cell r="E306">
            <v>11183.61</v>
          </cell>
          <cell r="F306">
            <v>4248.49</v>
          </cell>
        </row>
        <row r="307">
          <cell r="A307" t="str">
            <v>300000420132 Ветеринарное обслуживание</v>
          </cell>
          <cell r="B307" t="str">
            <v>300000</v>
          </cell>
          <cell r="C307" t="str">
            <v>420132 Ветеринарное обслуживание</v>
          </cell>
          <cell r="D307">
            <v>11079.38</v>
          </cell>
          <cell r="E307">
            <v>2996.39</v>
          </cell>
          <cell r="F307">
            <v>8082.99</v>
          </cell>
        </row>
        <row r="308">
          <cell r="A308" t="str">
            <v>300000420133 Сертификация производства</v>
          </cell>
          <cell r="B308" t="str">
            <v>300000</v>
          </cell>
          <cell r="C308" t="str">
            <v>420133 Сертификация производства</v>
          </cell>
          <cell r="D308">
            <v>8590.26</v>
          </cell>
          <cell r="E308">
            <v>7060.91</v>
          </cell>
          <cell r="F308">
            <v>1529.35</v>
          </cell>
        </row>
        <row r="309">
          <cell r="A309" t="str">
            <v>300000420134 Прочие хозяйственные расходы</v>
          </cell>
          <cell r="B309" t="str">
            <v>300000</v>
          </cell>
          <cell r="C309" t="str">
            <v>420134 Прочие хозяйственные расходы</v>
          </cell>
          <cell r="D309">
            <v>1108024.08</v>
          </cell>
          <cell r="E309">
            <v>907248.96</v>
          </cell>
          <cell r="F309">
            <v>200775.12</v>
          </cell>
        </row>
        <row r="310">
          <cell r="A310" t="str">
            <v>300000420210 Ремонт осн.средства, оборудование, МБП</v>
          </cell>
          <cell r="B310" t="str">
            <v>300000</v>
          </cell>
          <cell r="C310" t="str">
            <v>420210 Ремонт осн.средства, оборудование, МБП</v>
          </cell>
          <cell r="D310">
            <v>335017.15000000002</v>
          </cell>
          <cell r="E310">
            <v>276078.39</v>
          </cell>
          <cell r="F310">
            <v>58938.76</v>
          </cell>
        </row>
        <row r="311">
          <cell r="A311" t="str">
            <v>300000420220 Ремонт и эксплуатация транспортных средств</v>
          </cell>
          <cell r="B311" t="str">
            <v>300000</v>
          </cell>
          <cell r="C311" t="str">
            <v>420220 Ремонт и эксплуатация транспортных средств</v>
          </cell>
          <cell r="D311">
            <v>47450.46</v>
          </cell>
          <cell r="E311">
            <v>42337.75</v>
          </cell>
          <cell r="F311">
            <v>5112.71</v>
          </cell>
        </row>
        <row r="312">
          <cell r="A312" t="str">
            <v>300000420310 ГСМ</v>
          </cell>
          <cell r="B312" t="str">
            <v>300000</v>
          </cell>
          <cell r="C312" t="str">
            <v>420310 ГСМ</v>
          </cell>
          <cell r="D312">
            <v>959.52</v>
          </cell>
          <cell r="E312">
            <v>959.52</v>
          </cell>
          <cell r="F312">
            <v>0</v>
          </cell>
        </row>
        <row r="313">
          <cell r="A313" t="str">
            <v>300000420320 Наемный транспорт</v>
          </cell>
          <cell r="B313" t="str">
            <v>300000</v>
          </cell>
          <cell r="C313" t="str">
            <v>420320 Наемный транспорт</v>
          </cell>
          <cell r="D313">
            <v>32684.720000000001</v>
          </cell>
          <cell r="E313">
            <v>25704.560000000001</v>
          </cell>
          <cell r="F313">
            <v>6980.16</v>
          </cell>
        </row>
        <row r="314">
          <cell r="A314" t="str">
            <v>300000420410 Радиотелефоны</v>
          </cell>
          <cell r="B314" t="str">
            <v>300000</v>
          </cell>
          <cell r="C314" t="str">
            <v>420410 Радиотелефоны</v>
          </cell>
          <cell r="D314">
            <v>21864.71</v>
          </cell>
          <cell r="E314">
            <v>18632.849999999999</v>
          </cell>
          <cell r="F314">
            <v>3231.86</v>
          </cell>
        </row>
        <row r="315">
          <cell r="A315" t="str">
            <v>300000420420 Обслуживание телефонной связи</v>
          </cell>
          <cell r="B315" t="str">
            <v>300000</v>
          </cell>
          <cell r="C315" t="str">
            <v>420420 Обслуживание телефонной связи</v>
          </cell>
          <cell r="D315">
            <v>70823.600000000006</v>
          </cell>
          <cell r="E315">
            <v>59581.3</v>
          </cell>
          <cell r="F315">
            <v>11242.3</v>
          </cell>
        </row>
        <row r="316">
          <cell r="A316" t="str">
            <v>300000420430 Обслуживание доступа к интернету, раб.станций</v>
          </cell>
          <cell r="B316" t="str">
            <v>300000</v>
          </cell>
          <cell r="C316" t="str">
            <v>420430 Обслуживание доступа к интернету, раб.станций</v>
          </cell>
          <cell r="D316">
            <v>80572.070000000007</v>
          </cell>
          <cell r="E316">
            <v>55772.07</v>
          </cell>
          <cell r="F316">
            <v>24800</v>
          </cell>
        </row>
        <row r="317">
          <cell r="A317" t="str">
            <v>300000420510 Дератизация помещения</v>
          </cell>
          <cell r="B317" t="str">
            <v>300000</v>
          </cell>
          <cell r="C317" t="str">
            <v>420510 Дератизация помещения</v>
          </cell>
          <cell r="D317">
            <v>100113.5</v>
          </cell>
          <cell r="E317">
            <v>99645.22</v>
          </cell>
          <cell r="F317">
            <v>468.28</v>
          </cell>
        </row>
        <row r="318">
          <cell r="A318" t="str">
            <v>300000420530 Вывоз и уборка мусора</v>
          </cell>
          <cell r="B318" t="str">
            <v>300000</v>
          </cell>
          <cell r="C318" t="str">
            <v>420530 Вывоз и уборка мусора</v>
          </cell>
          <cell r="D318">
            <v>716262.2</v>
          </cell>
          <cell r="E318">
            <v>577867.28</v>
          </cell>
          <cell r="F318">
            <v>138394.92000000001</v>
          </cell>
        </row>
        <row r="319">
          <cell r="A319" t="str">
            <v>300000420531 Коврики в холл</v>
          </cell>
          <cell r="B319" t="str">
            <v>300000</v>
          </cell>
          <cell r="C319" t="str">
            <v>420531 Коврики в холл</v>
          </cell>
          <cell r="D319">
            <v>16042.54</v>
          </cell>
          <cell r="E319">
            <v>10306.459999999999</v>
          </cell>
          <cell r="F319">
            <v>5736.08</v>
          </cell>
        </row>
        <row r="320">
          <cell r="A320" t="str">
            <v>300000420534 Уборка территории (снег)</v>
          </cell>
          <cell r="B320" t="str">
            <v>300000</v>
          </cell>
          <cell r="C320" t="str">
            <v>420534 Уборка территории (снег)</v>
          </cell>
          <cell r="D320">
            <v>109332.13</v>
          </cell>
          <cell r="E320">
            <v>109332.13</v>
          </cell>
          <cell r="F320">
            <v>0</v>
          </cell>
        </row>
        <row r="321">
          <cell r="A321" t="str">
            <v>300000420540 Электроэнергия</v>
          </cell>
          <cell r="B321" t="str">
            <v>300000</v>
          </cell>
          <cell r="C321" t="str">
            <v>420540 Электроэнергия</v>
          </cell>
          <cell r="D321">
            <v>7958.1</v>
          </cell>
          <cell r="E321">
            <v>7958.1</v>
          </cell>
          <cell r="F321">
            <v>0</v>
          </cell>
        </row>
        <row r="322">
          <cell r="A322" t="str">
            <v>300000420544 Прочие коммунальные услуги</v>
          </cell>
          <cell r="B322" t="str">
            <v>300000</v>
          </cell>
          <cell r="C322" t="str">
            <v>420544 Прочие коммунальные услуги</v>
          </cell>
          <cell r="D322">
            <v>847096.41</v>
          </cell>
          <cell r="E322">
            <v>708589.21</v>
          </cell>
          <cell r="F322">
            <v>138507.20000000001</v>
          </cell>
        </row>
        <row r="323">
          <cell r="A323" t="str">
            <v>300000420550 Прочие эксплуатационные расходы</v>
          </cell>
          <cell r="B323" t="str">
            <v>300000</v>
          </cell>
          <cell r="C323" t="str">
            <v>420550 Прочие эксплуатационные расходы</v>
          </cell>
          <cell r="D323">
            <v>540327.38</v>
          </cell>
          <cell r="E323">
            <v>449321.36</v>
          </cell>
          <cell r="F323">
            <v>91006.02</v>
          </cell>
        </row>
        <row r="324">
          <cell r="A324" t="str">
            <v>300000430110 Комиссионные банков</v>
          </cell>
          <cell r="B324" t="str">
            <v>300000</v>
          </cell>
          <cell r="C324" t="str">
            <v>430110 Комиссионные банков</v>
          </cell>
          <cell r="D324">
            <v>117351.46</v>
          </cell>
          <cell r="E324">
            <v>99740.73</v>
          </cell>
          <cell r="F324">
            <v>17610.73</v>
          </cell>
        </row>
        <row r="325">
          <cell r="A325" t="str">
            <v>300000430120 Прочие комиссионные</v>
          </cell>
          <cell r="B325" t="str">
            <v>300000</v>
          </cell>
          <cell r="C325" t="str">
            <v>430120 Прочие комиссионные</v>
          </cell>
          <cell r="D325">
            <v>249642.25</v>
          </cell>
          <cell r="E325">
            <v>195644.09</v>
          </cell>
          <cell r="F325">
            <v>53998.16</v>
          </cell>
        </row>
        <row r="326">
          <cell r="A326" t="str">
            <v>300000430130 Комиссионные по кредитным картам</v>
          </cell>
          <cell r="B326" t="str">
            <v>300000</v>
          </cell>
          <cell r="C326" t="str">
            <v>430130 Комиссионные по кредитным картам</v>
          </cell>
          <cell r="D326">
            <v>150304.99</v>
          </cell>
          <cell r="E326">
            <v>122672.02</v>
          </cell>
          <cell r="F326">
            <v>27632.97</v>
          </cell>
        </row>
        <row r="327">
          <cell r="A327" t="str">
            <v>300000430140 Комиссионные по кредитам</v>
          </cell>
          <cell r="B327" t="str">
            <v>300000</v>
          </cell>
          <cell r="C327" t="str">
            <v>430140 Комиссионные по кредитам</v>
          </cell>
          <cell r="D327">
            <v>845529.72</v>
          </cell>
          <cell r="E327">
            <v>432979.07</v>
          </cell>
          <cell r="F327">
            <v>412550.65</v>
          </cell>
        </row>
        <row r="328">
          <cell r="A328" t="str">
            <v>300000430210 Подписка, доставка, литература</v>
          </cell>
          <cell r="B328" t="str">
            <v>300000</v>
          </cell>
          <cell r="C328" t="str">
            <v>430210 Подписка, доставка, литература</v>
          </cell>
          <cell r="D328">
            <v>9113.41</v>
          </cell>
          <cell r="E328">
            <v>8706.4599999999991</v>
          </cell>
          <cell r="F328">
            <v>406.95</v>
          </cell>
        </row>
        <row r="329">
          <cell r="A329" t="str">
            <v>300000430220 Расходные материалы</v>
          </cell>
          <cell r="B329" t="str">
            <v>300000</v>
          </cell>
          <cell r="C329" t="str">
            <v>430220 Расходные материалы</v>
          </cell>
          <cell r="D329">
            <v>3749.9</v>
          </cell>
          <cell r="E329">
            <v>1900.1</v>
          </cell>
          <cell r="F329">
            <v>1849.8</v>
          </cell>
        </row>
        <row r="330">
          <cell r="A330" t="str">
            <v>300000430310 Семинары</v>
          </cell>
          <cell r="B330" t="str">
            <v>300000</v>
          </cell>
          <cell r="C330" t="str">
            <v>430310 Семинары</v>
          </cell>
          <cell r="D330">
            <v>10550.79</v>
          </cell>
          <cell r="E330">
            <v>8873.5300000000007</v>
          </cell>
          <cell r="F330">
            <v>1677.26</v>
          </cell>
        </row>
        <row r="331">
          <cell r="A331" t="str">
            <v>300000430311 Консультации</v>
          </cell>
          <cell r="B331" t="str">
            <v>300000</v>
          </cell>
          <cell r="C331" t="str">
            <v>430311 Консультации</v>
          </cell>
          <cell r="D331">
            <v>48486.46</v>
          </cell>
          <cell r="E331">
            <v>41208.339999999997</v>
          </cell>
          <cell r="F331">
            <v>7278.12</v>
          </cell>
        </row>
        <row r="332">
          <cell r="A332" t="str">
            <v>300000430320 Обучение новым профессиям</v>
          </cell>
          <cell r="B332" t="str">
            <v>300000</v>
          </cell>
          <cell r="C332" t="str">
            <v>430320 Обучение новым профессиям</v>
          </cell>
          <cell r="D332">
            <v>27168.31</v>
          </cell>
          <cell r="E332">
            <v>25156.2</v>
          </cell>
          <cell r="F332">
            <v>2012.11</v>
          </cell>
        </row>
        <row r="333">
          <cell r="A333" t="str">
            <v>300000430321 Повышение квалификации</v>
          </cell>
          <cell r="B333" t="str">
            <v>300000</v>
          </cell>
          <cell r="C333" t="str">
            <v>430321 Повышение квалификации</v>
          </cell>
          <cell r="D333">
            <v>9314.56</v>
          </cell>
          <cell r="E333">
            <v>9314.56</v>
          </cell>
          <cell r="F333">
            <v>0</v>
          </cell>
        </row>
        <row r="334">
          <cell r="A334" t="str">
            <v>300000430322 Прочее обучение</v>
          </cell>
          <cell r="B334" t="str">
            <v>300000</v>
          </cell>
          <cell r="C334" t="str">
            <v>430322 Прочее обучение</v>
          </cell>
          <cell r="D334">
            <v>11842.64</v>
          </cell>
          <cell r="E334">
            <v>6078.13</v>
          </cell>
          <cell r="F334">
            <v>5764.51</v>
          </cell>
        </row>
        <row r="335">
          <cell r="A335" t="str">
            <v>300000430330 Аудиторские услуги</v>
          </cell>
          <cell r="B335" t="str">
            <v>300000</v>
          </cell>
          <cell r="C335" t="str">
            <v>430330 Аудиторские услуги</v>
          </cell>
          <cell r="D335">
            <v>131938.89000000001</v>
          </cell>
          <cell r="E335">
            <v>127938.89</v>
          </cell>
          <cell r="F335">
            <v>4000</v>
          </cell>
        </row>
        <row r="336">
          <cell r="A336" t="str">
            <v>300000430410 Обслуживание, обновление, установка инф.систем</v>
          </cell>
          <cell r="B336" t="str">
            <v>300000</v>
          </cell>
          <cell r="C336" t="str">
            <v>430410 Обслуживание, обновление, установка инф.систем</v>
          </cell>
          <cell r="D336">
            <v>207416.02</v>
          </cell>
          <cell r="E336">
            <v>155856.10999999999</v>
          </cell>
          <cell r="F336">
            <v>51559.91</v>
          </cell>
        </row>
        <row r="337">
          <cell r="A337" t="str">
            <v>300000430510 Нотариальные услуги</v>
          </cell>
          <cell r="B337" t="str">
            <v>300000</v>
          </cell>
          <cell r="C337" t="str">
            <v>430510 Нотариальные услуги</v>
          </cell>
          <cell r="D337">
            <v>88408.4</v>
          </cell>
          <cell r="E337">
            <v>87414.22</v>
          </cell>
          <cell r="F337">
            <v>994.18</v>
          </cell>
        </row>
        <row r="338">
          <cell r="A338" t="str">
            <v>300000430520 Лицензирование, сертификация</v>
          </cell>
          <cell r="B338" t="str">
            <v>300000</v>
          </cell>
          <cell r="C338" t="str">
            <v>430520 Лицензирование, сертификация</v>
          </cell>
          <cell r="D338">
            <v>-205.25</v>
          </cell>
          <cell r="E338">
            <v>-205.25</v>
          </cell>
          <cell r="F338">
            <v>0</v>
          </cell>
        </row>
        <row r="339">
          <cell r="A339" t="str">
            <v>300000430530 Страхование, оценочные работы</v>
          </cell>
          <cell r="B339" t="str">
            <v>300000</v>
          </cell>
          <cell r="C339" t="str">
            <v>430530 Страхование, оценочные работы</v>
          </cell>
          <cell r="D339">
            <v>142560.12</v>
          </cell>
          <cell r="E339">
            <v>117786.85</v>
          </cell>
          <cell r="F339">
            <v>24773.27</v>
          </cell>
        </row>
        <row r="340">
          <cell r="A340" t="str">
            <v>300000430540 Услуги юриста</v>
          </cell>
          <cell r="B340" t="str">
            <v>300000</v>
          </cell>
          <cell r="C340" t="str">
            <v>430540 Услуги юриста</v>
          </cell>
          <cell r="D340">
            <v>15145.65</v>
          </cell>
          <cell r="E340">
            <v>7699.75</v>
          </cell>
          <cell r="F340">
            <v>7445.9</v>
          </cell>
        </row>
        <row r="341">
          <cell r="A341" t="str">
            <v>300000430610 Рекрутинг</v>
          </cell>
          <cell r="B341" t="str">
            <v>300000</v>
          </cell>
          <cell r="C341" t="str">
            <v>430610 Рекрутинг</v>
          </cell>
          <cell r="D341">
            <v>19809.22</v>
          </cell>
          <cell r="E341">
            <v>19809.22</v>
          </cell>
          <cell r="F341">
            <v>0</v>
          </cell>
        </row>
        <row r="342">
          <cell r="A342" t="str">
            <v>300000430611 Объявления по подбору персонала</v>
          </cell>
          <cell r="B342" t="str">
            <v>300000</v>
          </cell>
          <cell r="C342" t="str">
            <v>430611 Объявления по подбору персонала</v>
          </cell>
          <cell r="D342">
            <v>50274.23</v>
          </cell>
          <cell r="E342">
            <v>44929.41</v>
          </cell>
          <cell r="F342">
            <v>5344.82</v>
          </cell>
        </row>
        <row r="343">
          <cell r="A343" t="str">
            <v>300000430612 Услуги по подбору персонала</v>
          </cell>
          <cell r="B343" t="str">
            <v>300000</v>
          </cell>
          <cell r="C343" t="str">
            <v>430612 Услуги по подбору персонала</v>
          </cell>
          <cell r="D343">
            <v>3499.08</v>
          </cell>
          <cell r="E343">
            <v>2347.81</v>
          </cell>
          <cell r="F343">
            <v>1151.27</v>
          </cell>
        </row>
        <row r="344">
          <cell r="A344" t="str">
            <v>300000430710 Прочие административные расходы</v>
          </cell>
          <cell r="B344" t="str">
            <v>300000</v>
          </cell>
          <cell r="C344" t="str">
            <v>430710 Прочие административные расходы</v>
          </cell>
          <cell r="D344">
            <v>1487.87</v>
          </cell>
          <cell r="E344">
            <v>635.41999999999996</v>
          </cell>
          <cell r="F344">
            <v>852.45</v>
          </cell>
        </row>
        <row r="345">
          <cell r="A345" t="str">
            <v>300000440110 Транспорт, проживание (командировочные)</v>
          </cell>
          <cell r="B345" t="str">
            <v>300000</v>
          </cell>
          <cell r="C345" t="str">
            <v>440110 Транспорт, проживание (командировочные)</v>
          </cell>
          <cell r="D345">
            <v>87847.41</v>
          </cell>
          <cell r="E345">
            <v>75039.53</v>
          </cell>
          <cell r="F345">
            <v>12807.88</v>
          </cell>
        </row>
        <row r="346">
          <cell r="A346" t="str">
            <v>300000440120 Представительские (командировочные) расходы</v>
          </cell>
          <cell r="B346" t="str">
            <v>300000</v>
          </cell>
          <cell r="C346" t="str">
            <v>440120 Представительские (командировочные) расходы</v>
          </cell>
          <cell r="D346">
            <v>9828.81</v>
          </cell>
          <cell r="E346">
            <v>9223.4</v>
          </cell>
          <cell r="F346">
            <v>605.41</v>
          </cell>
        </row>
        <row r="347">
          <cell r="A347" t="str">
            <v>300000440210 Мероприятия (презентации, банкеты и т.п.)</v>
          </cell>
          <cell r="B347" t="str">
            <v>300000</v>
          </cell>
          <cell r="C347" t="str">
            <v>440210 Мероприятия (презентации, банкеты и т.п.)</v>
          </cell>
          <cell r="D347">
            <v>19184.060000000001</v>
          </cell>
          <cell r="E347">
            <v>19184.060000000001</v>
          </cell>
          <cell r="F347">
            <v>0</v>
          </cell>
        </row>
        <row r="348">
          <cell r="A348" t="str">
            <v>300000440220 Согласования</v>
          </cell>
          <cell r="B348" t="str">
            <v>300000</v>
          </cell>
          <cell r="C348" t="str">
            <v>440220 Согласования</v>
          </cell>
          <cell r="D348">
            <v>29882.7</v>
          </cell>
          <cell r="E348">
            <v>25010.85</v>
          </cell>
          <cell r="F348">
            <v>4871.8500000000004</v>
          </cell>
        </row>
        <row r="349">
          <cell r="A349" t="str">
            <v>300000440230 Прочие представительские расходы</v>
          </cell>
          <cell r="B349" t="str">
            <v>300000</v>
          </cell>
          <cell r="C349" t="str">
            <v>440230 Прочие представительские расходы</v>
          </cell>
          <cell r="D349">
            <v>113355.83</v>
          </cell>
          <cell r="E349">
            <v>71567.19</v>
          </cell>
          <cell r="F349">
            <v>41788.639999999999</v>
          </cell>
        </row>
        <row r="350">
          <cell r="A350" t="str">
            <v>300000440310 г-та"Суперпредлож."</v>
          </cell>
          <cell r="B350" t="str">
            <v>300000</v>
          </cell>
          <cell r="C350" t="str">
            <v>440310 г-та"Суперпредлож."</v>
          </cell>
          <cell r="D350">
            <v>43459.32</v>
          </cell>
          <cell r="E350">
            <v>43459.32</v>
          </cell>
          <cell r="F350">
            <v>0</v>
          </cell>
        </row>
        <row r="351">
          <cell r="A351" t="str">
            <v>300000440320 акция"Товары недели"</v>
          </cell>
          <cell r="B351" t="str">
            <v>300000</v>
          </cell>
          <cell r="C351" t="str">
            <v>440320 акция"Товары недели"</v>
          </cell>
          <cell r="D351">
            <v>30875.94</v>
          </cell>
          <cell r="E351">
            <v>4580.97</v>
          </cell>
          <cell r="F351">
            <v>26294.97</v>
          </cell>
        </row>
        <row r="352">
          <cell r="A352" t="str">
            <v>300000440330 Интернет сайт</v>
          </cell>
          <cell r="B352" t="str">
            <v>300000</v>
          </cell>
          <cell r="C352" t="str">
            <v>440330 Интернет сайт</v>
          </cell>
          <cell r="D352">
            <v>11342.15</v>
          </cell>
          <cell r="E352">
            <v>11342.15</v>
          </cell>
          <cell r="F352">
            <v>0</v>
          </cell>
        </row>
        <row r="353">
          <cell r="A353" t="str">
            <v>300000440340 Прочая реклама</v>
          </cell>
          <cell r="B353" t="str">
            <v>300000</v>
          </cell>
          <cell r="C353" t="str">
            <v>440340 Прочая реклама</v>
          </cell>
          <cell r="D353">
            <v>951677.96</v>
          </cell>
          <cell r="E353">
            <v>632670.5</v>
          </cell>
          <cell r="F353">
            <v>319007.46000000002</v>
          </cell>
        </row>
        <row r="354">
          <cell r="A354" t="str">
            <v>300000440360 Реклама открытия новых комплексов</v>
          </cell>
          <cell r="B354" t="str">
            <v>300000</v>
          </cell>
          <cell r="C354" t="str">
            <v>440360 Реклама открытия новых комплексов</v>
          </cell>
          <cell r="D354">
            <v>161334.51999999999</v>
          </cell>
          <cell r="E354">
            <v>160064.89000000001</v>
          </cell>
          <cell r="F354">
            <v>1269.6300000000001</v>
          </cell>
        </row>
        <row r="355">
          <cell r="A355" t="str">
            <v>300000440370 PR направление</v>
          </cell>
          <cell r="B355" t="str">
            <v>300000</v>
          </cell>
          <cell r="C355" t="str">
            <v>440370 PR направление</v>
          </cell>
          <cell r="D355">
            <v>89246.43</v>
          </cell>
          <cell r="E355">
            <v>28908.98</v>
          </cell>
          <cell r="F355">
            <v>60337.45</v>
          </cell>
        </row>
        <row r="356">
          <cell r="A356" t="str">
            <v>300000440380 Мерчайдайзинг</v>
          </cell>
          <cell r="B356" t="str">
            <v>300000</v>
          </cell>
          <cell r="C356" t="str">
            <v>440380 Мерчайдайзинг</v>
          </cell>
          <cell r="D356">
            <v>14393.61</v>
          </cell>
          <cell r="E356">
            <v>8862.84</v>
          </cell>
          <cell r="F356">
            <v>5530.77</v>
          </cell>
        </row>
        <row r="357">
          <cell r="A357" t="str">
            <v>300000440390 Реклама Дорожные знаки</v>
          </cell>
          <cell r="B357" t="str">
            <v>300000</v>
          </cell>
          <cell r="C357" t="str">
            <v>440390 Реклама Дорожные знаки</v>
          </cell>
          <cell r="D357">
            <v>52757.93</v>
          </cell>
          <cell r="E357">
            <v>52757.93</v>
          </cell>
          <cell r="F357">
            <v>0</v>
          </cell>
        </row>
        <row r="358">
          <cell r="A358" t="str">
            <v>300000440411 Презентационные мат-лы (буклеты, листовки и пр.)</v>
          </cell>
          <cell r="B358" t="str">
            <v>300000</v>
          </cell>
          <cell r="C358" t="str">
            <v>440411 Презентационные мат-лы (буклеты, листовки и пр.)</v>
          </cell>
          <cell r="D358">
            <v>24865.32</v>
          </cell>
          <cell r="E358">
            <v>24865.32</v>
          </cell>
          <cell r="F358">
            <v>0</v>
          </cell>
        </row>
        <row r="359">
          <cell r="A359" t="str">
            <v>300000440413 Купоны для розничных покупателей</v>
          </cell>
          <cell r="B359" t="str">
            <v>300000</v>
          </cell>
          <cell r="C359" t="str">
            <v>440413 Купоны для розничных покупателей</v>
          </cell>
          <cell r="D359">
            <v>49859.17</v>
          </cell>
          <cell r="E359">
            <v>49859.17</v>
          </cell>
          <cell r="F359">
            <v>0</v>
          </cell>
        </row>
        <row r="360">
          <cell r="A360" t="str">
            <v>300000440414 Подарки</v>
          </cell>
          <cell r="B360" t="str">
            <v>300000</v>
          </cell>
          <cell r="C360" t="str">
            <v>440414 Подарки</v>
          </cell>
          <cell r="D360">
            <v>166.4</v>
          </cell>
          <cell r="E360">
            <v>166.4</v>
          </cell>
          <cell r="F360">
            <v>0</v>
          </cell>
        </row>
        <row r="361">
          <cell r="A361" t="str">
            <v>300000440420 Опросы в магазинах</v>
          </cell>
          <cell r="B361" t="str">
            <v>300000</v>
          </cell>
          <cell r="C361" t="str">
            <v>440420 Опросы в магазинах</v>
          </cell>
          <cell r="D361">
            <v>1989.54</v>
          </cell>
          <cell r="E361">
            <v>1989.54</v>
          </cell>
          <cell r="F361">
            <v>0</v>
          </cell>
        </row>
        <row r="362">
          <cell r="A362" t="str">
            <v>300000440430 Обслуживание БД по владельцам дисконтных карт</v>
          </cell>
          <cell r="B362" t="str">
            <v>300000</v>
          </cell>
          <cell r="C362" t="str">
            <v>440430 Обслуживание БД по владельцам дисконтных карт</v>
          </cell>
          <cell r="D362">
            <v>151001.53</v>
          </cell>
          <cell r="E362">
            <v>64268.9</v>
          </cell>
          <cell r="F362">
            <v>86732.63</v>
          </cell>
        </row>
        <row r="363">
          <cell r="A363" t="str">
            <v>300000440431 Дисконтные карты</v>
          </cell>
          <cell r="B363" t="str">
            <v>300000</v>
          </cell>
          <cell r="C363" t="str">
            <v>440431 Дисконтные карты</v>
          </cell>
          <cell r="D363">
            <v>21849.41</v>
          </cell>
          <cell r="E363">
            <v>21849.41</v>
          </cell>
          <cell r="F363">
            <v>0</v>
          </cell>
        </row>
        <row r="364">
          <cell r="A364" t="str">
            <v>300000440432 Анкеты для дисконтных карт</v>
          </cell>
          <cell r="B364" t="str">
            <v>300000</v>
          </cell>
          <cell r="C364" t="str">
            <v>440432 Анкеты для дисконтных карт</v>
          </cell>
          <cell r="D364">
            <v>7934.09</v>
          </cell>
          <cell r="E364">
            <v>7663.16</v>
          </cell>
          <cell r="F364">
            <v>270.93</v>
          </cell>
        </row>
        <row r="365">
          <cell r="A365" t="str">
            <v>300000440510 Акты списания брака - food</v>
          </cell>
          <cell r="B365" t="str">
            <v>300000</v>
          </cell>
          <cell r="C365" t="str">
            <v>440510 Акты списания брака - food</v>
          </cell>
          <cell r="D365">
            <v>183387.67</v>
          </cell>
          <cell r="E365">
            <v>122739.89</v>
          </cell>
          <cell r="F365">
            <v>60647.78</v>
          </cell>
        </row>
        <row r="366">
          <cell r="A366" t="str">
            <v>300000440511 Акты списания брака - фрукты, овощи</v>
          </cell>
          <cell r="B366" t="str">
            <v>300000</v>
          </cell>
          <cell r="C366" t="str">
            <v>440511 Акты списания брака - фрукты, овощи</v>
          </cell>
          <cell r="D366">
            <v>294739.14</v>
          </cell>
          <cell r="E366">
            <v>225459.02</v>
          </cell>
          <cell r="F366">
            <v>69280.12</v>
          </cell>
        </row>
        <row r="367">
          <cell r="A367" t="str">
            <v>300000440512 Акты списания брака - non-food</v>
          </cell>
          <cell r="B367" t="str">
            <v>300000</v>
          </cell>
          <cell r="C367" t="str">
            <v>440512 Акты списания брака - non-food</v>
          </cell>
          <cell r="D367">
            <v>63743.19</v>
          </cell>
          <cell r="E367">
            <v>13500.67</v>
          </cell>
          <cell r="F367">
            <v>50242.52</v>
          </cell>
        </row>
        <row r="368">
          <cell r="A368" t="str">
            <v>300000440513 Акты списания товаров в производство</v>
          </cell>
          <cell r="B368" t="str">
            <v>300000</v>
          </cell>
          <cell r="C368" t="str">
            <v>440513 Акты списания товаров в производство</v>
          </cell>
          <cell r="D368">
            <v>34154.949999999997</v>
          </cell>
          <cell r="E368">
            <v>29295.360000000001</v>
          </cell>
          <cell r="F368">
            <v>4859.59</v>
          </cell>
        </row>
        <row r="369">
          <cell r="A369" t="str">
            <v>300000440520 Расходы на приобретения сертификатов</v>
          </cell>
          <cell r="B369" t="str">
            <v>300000</v>
          </cell>
          <cell r="C369" t="str">
            <v>440520 Расходы на приобретения сертификатов</v>
          </cell>
          <cell r="D369">
            <v>3981.56</v>
          </cell>
          <cell r="E369">
            <v>3981.56</v>
          </cell>
          <cell r="F369">
            <v>0</v>
          </cell>
        </row>
        <row r="370">
          <cell r="A370" t="str">
            <v>300000440530 Прочие коммерческие расходы</v>
          </cell>
          <cell r="B370" t="str">
            <v>300000</v>
          </cell>
          <cell r="C370" t="str">
            <v>440530 Прочие коммерческие расходы</v>
          </cell>
          <cell r="D370">
            <v>4005.95</v>
          </cell>
          <cell r="E370">
            <v>2465.31</v>
          </cell>
          <cell r="F370">
            <v>1540.64</v>
          </cell>
        </row>
        <row r="371">
          <cell r="A371" t="str">
            <v>300000450110 Охранные предприятия</v>
          </cell>
          <cell r="B371" t="str">
            <v>300000</v>
          </cell>
          <cell r="C371" t="str">
            <v>450110 Охранные предприятия</v>
          </cell>
          <cell r="D371">
            <v>1414454.25</v>
          </cell>
          <cell r="E371">
            <v>1188750.43</v>
          </cell>
          <cell r="F371">
            <v>225703.82</v>
          </cell>
        </row>
        <row r="372">
          <cell r="A372" t="str">
            <v>300000450210 Проценты по кредитам</v>
          </cell>
          <cell r="B372" t="str">
            <v>300000</v>
          </cell>
          <cell r="C372" t="str">
            <v>450210 Проценты по кредитам</v>
          </cell>
          <cell r="D372">
            <v>4488989.13</v>
          </cell>
          <cell r="E372">
            <v>3942460.3</v>
          </cell>
          <cell r="F372">
            <v>546528.82999999996</v>
          </cell>
        </row>
        <row r="373">
          <cell r="A373" t="str">
            <v>300000450310 Налог на имущество</v>
          </cell>
          <cell r="B373" t="str">
            <v>300000</v>
          </cell>
          <cell r="C373" t="str">
            <v>450310 Налог на имущество</v>
          </cell>
          <cell r="D373">
            <v>380306.29</v>
          </cell>
          <cell r="E373">
            <v>811981.05</v>
          </cell>
          <cell r="F373">
            <v>-431674.76</v>
          </cell>
        </row>
        <row r="374">
          <cell r="A374" t="str">
            <v>300000450320 Налог на прибыль</v>
          </cell>
          <cell r="B374" t="str">
            <v>300000</v>
          </cell>
          <cell r="C374" t="str">
            <v>450320 Налог на прибыль</v>
          </cell>
          <cell r="D374">
            <v>85884.39</v>
          </cell>
          <cell r="E374">
            <v>78566.33</v>
          </cell>
          <cell r="F374">
            <v>7318.06</v>
          </cell>
        </row>
        <row r="375">
          <cell r="A375" t="str">
            <v>300000450330 Налоги от ФЗП</v>
          </cell>
          <cell r="B375" t="str">
            <v>300000</v>
          </cell>
          <cell r="C375" t="str">
            <v>450330 Налоги от ФЗП</v>
          </cell>
          <cell r="D375">
            <v>1657505.46</v>
          </cell>
          <cell r="E375">
            <v>1233334.7</v>
          </cell>
          <cell r="F375">
            <v>424170.76</v>
          </cell>
        </row>
        <row r="376">
          <cell r="A376" t="str">
            <v>300000450340 Налоги от товарооборота</v>
          </cell>
          <cell r="B376" t="str">
            <v>300000</v>
          </cell>
          <cell r="C376" t="str">
            <v>450340 Налоги от товарооборота</v>
          </cell>
          <cell r="D376">
            <v>347744.98</v>
          </cell>
          <cell r="E376">
            <v>309879.37</v>
          </cell>
          <cell r="F376">
            <v>37865.61</v>
          </cell>
        </row>
        <row r="377">
          <cell r="A377" t="str">
            <v>300000450350 Налоги прочие</v>
          </cell>
          <cell r="B377" t="str">
            <v>300000</v>
          </cell>
          <cell r="C377" t="str">
            <v>450350 Налоги прочие</v>
          </cell>
          <cell r="D377">
            <v>103843.75</v>
          </cell>
          <cell r="E377">
            <v>75278.600000000006</v>
          </cell>
          <cell r="F377">
            <v>28565.15</v>
          </cell>
        </row>
        <row r="378">
          <cell r="A378" t="str">
            <v>300000450410 Убытки по результатам ПИ</v>
          </cell>
          <cell r="B378" t="str">
            <v>300000</v>
          </cell>
          <cell r="C378" t="str">
            <v>450410 Убытки по результатам ПИ</v>
          </cell>
          <cell r="D378">
            <v>9389716.8399999999</v>
          </cell>
          <cell r="E378">
            <v>2508509.16</v>
          </cell>
          <cell r="F378">
            <v>6881207.6799999997</v>
          </cell>
        </row>
        <row r="379">
          <cell r="A379" t="str">
            <v>300000450411 Убытки от инвентаризации ОС</v>
          </cell>
          <cell r="B379" t="str">
            <v>300000</v>
          </cell>
          <cell r="C379" t="str">
            <v>450411 Убытки от инвентаризации ОС</v>
          </cell>
          <cell r="D379">
            <v>63933.8</v>
          </cell>
          <cell r="E379">
            <v>147435.12</v>
          </cell>
          <cell r="F379">
            <v>-83501.320000000007</v>
          </cell>
        </row>
        <row r="380">
          <cell r="A380" t="str">
            <v>300000450412 Убытки по результатам ПИ производства</v>
          </cell>
          <cell r="B380" t="str">
            <v>300000</v>
          </cell>
          <cell r="C380" t="str">
            <v>450412 Убытки по результатам ПИ производства</v>
          </cell>
          <cell r="D380">
            <v>175322.84</v>
          </cell>
          <cell r="E380">
            <v>164810.46</v>
          </cell>
          <cell r="F380">
            <v>10512.38</v>
          </cell>
        </row>
        <row r="381">
          <cell r="A381" t="str">
            <v>300000489010 Амортизация производственного оборудования</v>
          </cell>
          <cell r="B381" t="str">
            <v>300000</v>
          </cell>
          <cell r="C381" t="str">
            <v>489010 Амортизация производственного оборудования</v>
          </cell>
          <cell r="D381">
            <v>446132.89</v>
          </cell>
          <cell r="E381">
            <v>403727.91</v>
          </cell>
          <cell r="F381">
            <v>42404.98</v>
          </cell>
        </row>
        <row r="382">
          <cell r="A382" t="str">
            <v>300000489020 Амортизация офисного оборудования</v>
          </cell>
          <cell r="B382" t="str">
            <v>300000</v>
          </cell>
          <cell r="C382" t="str">
            <v>489020 Амортизация офисного оборудования</v>
          </cell>
          <cell r="D382">
            <v>323696.02</v>
          </cell>
          <cell r="E382">
            <v>286915.59999999998</v>
          </cell>
          <cell r="F382">
            <v>36780.42</v>
          </cell>
        </row>
        <row r="383">
          <cell r="A383" t="str">
            <v>300000489030 Aмортизация холодильного оборудования</v>
          </cell>
          <cell r="B383" t="str">
            <v>300000</v>
          </cell>
          <cell r="C383" t="str">
            <v>489030 Aмортизация холодильного оборудования</v>
          </cell>
          <cell r="D383">
            <v>326223.32</v>
          </cell>
          <cell r="E383">
            <v>288048.98</v>
          </cell>
          <cell r="F383">
            <v>38174.339999999997</v>
          </cell>
        </row>
        <row r="384">
          <cell r="A384" t="str">
            <v>300000489040 Амортизация оргтехники</v>
          </cell>
          <cell r="B384" t="str">
            <v>300000</v>
          </cell>
          <cell r="C384" t="str">
            <v>489040 Амортизация оргтехники</v>
          </cell>
          <cell r="D384">
            <v>897258.89</v>
          </cell>
          <cell r="E384">
            <v>804161.21</v>
          </cell>
          <cell r="F384">
            <v>93097.68</v>
          </cell>
        </row>
        <row r="385">
          <cell r="A385" t="str">
            <v>300000489050 Амортизация оборудование котельной</v>
          </cell>
          <cell r="B385" t="str">
            <v>300000</v>
          </cell>
          <cell r="C385" t="str">
            <v>489050 Амортизация оборудование котельной</v>
          </cell>
          <cell r="D385">
            <v>88112.97</v>
          </cell>
          <cell r="E385">
            <v>78485.820000000007</v>
          </cell>
          <cell r="F385">
            <v>9627.15</v>
          </cell>
        </row>
        <row r="386">
          <cell r="A386" t="str">
            <v>300000489060 Амортизация - класс оценки 60</v>
          </cell>
          <cell r="B386" t="str">
            <v>300000</v>
          </cell>
          <cell r="C386" t="str">
            <v>489060 Амортизация - класс оценки 60</v>
          </cell>
          <cell r="D386">
            <v>470061.19</v>
          </cell>
          <cell r="E386">
            <v>422211.58</v>
          </cell>
          <cell r="F386">
            <v>47849.61</v>
          </cell>
        </row>
        <row r="387">
          <cell r="A387" t="str">
            <v>300000489070 Амортизация грузовых стеллажей</v>
          </cell>
          <cell r="B387" t="str">
            <v>300000</v>
          </cell>
          <cell r="C387" t="str">
            <v>489070 Амортизация грузовых стеллажей</v>
          </cell>
          <cell r="D387">
            <v>291330.01</v>
          </cell>
          <cell r="E387">
            <v>255631.97</v>
          </cell>
          <cell r="F387">
            <v>35698.04</v>
          </cell>
        </row>
        <row r="388">
          <cell r="A388" t="str">
            <v>300000489080 Амортизация аксессуаров</v>
          </cell>
          <cell r="B388" t="str">
            <v>300000</v>
          </cell>
          <cell r="C388" t="str">
            <v>489080 Амортизация аксессуаров</v>
          </cell>
          <cell r="D388">
            <v>133114.12</v>
          </cell>
          <cell r="E388">
            <v>116751.39</v>
          </cell>
          <cell r="F388">
            <v>16362.73</v>
          </cell>
        </row>
        <row r="389">
          <cell r="A389" t="str">
            <v>300000489090 Амортизация проч.спец.оборудования</v>
          </cell>
          <cell r="B389" t="str">
            <v>300000</v>
          </cell>
          <cell r="C389" t="str">
            <v>489090 Амортизация проч.спец.оборудования</v>
          </cell>
          <cell r="D389">
            <v>121557.33</v>
          </cell>
          <cell r="E389">
            <v>99989.440000000002</v>
          </cell>
          <cell r="F389">
            <v>21567.89</v>
          </cell>
        </row>
        <row r="390">
          <cell r="A390" t="str">
            <v>300000489101 Амортизация здания</v>
          </cell>
          <cell r="B390" t="str">
            <v>300000</v>
          </cell>
          <cell r="C390" t="str">
            <v>489101 Амортизация здания</v>
          </cell>
          <cell r="D390">
            <v>2876667.35</v>
          </cell>
          <cell r="E390">
            <v>2517689.6800000002</v>
          </cell>
          <cell r="F390">
            <v>358977.67</v>
          </cell>
        </row>
        <row r="391">
          <cell r="A391" t="str">
            <v>300000489201 Амортизация - класс оценки 201</v>
          </cell>
          <cell r="B391" t="str">
            <v>300000</v>
          </cell>
          <cell r="C391" t="str">
            <v>489201 Амортизация - класс оценки 201</v>
          </cell>
          <cell r="D391">
            <v>390944.48</v>
          </cell>
          <cell r="E391">
            <v>340004.06</v>
          </cell>
          <cell r="F391">
            <v>50940.42</v>
          </cell>
        </row>
        <row r="392">
          <cell r="A392" t="str">
            <v>300000800000 Выручка FOOD розница</v>
          </cell>
          <cell r="B392" t="str">
            <v>300000</v>
          </cell>
          <cell r="C392" t="str">
            <v>800000 Выручка FOOD розница</v>
          </cell>
          <cell r="D392">
            <v>-323821802.42000002</v>
          </cell>
          <cell r="E392">
            <v>-265703146.27000001</v>
          </cell>
          <cell r="F392">
            <v>-58118656.149999999</v>
          </cell>
        </row>
        <row r="393">
          <cell r="A393" t="str">
            <v>300000800010 Выручка FOOD опт</v>
          </cell>
          <cell r="B393" t="str">
            <v>300000</v>
          </cell>
          <cell r="C393" t="str">
            <v>800010 Выручка FOOD опт</v>
          </cell>
          <cell r="D393">
            <v>-11747.75</v>
          </cell>
          <cell r="E393">
            <v>-831.74</v>
          </cell>
          <cell r="F393">
            <v>-10916.01</v>
          </cell>
        </row>
        <row r="394">
          <cell r="A394" t="str">
            <v>300000800100 Выручка NON-FOOD розница</v>
          </cell>
          <cell r="B394" t="str">
            <v>300000</v>
          </cell>
          <cell r="C394" t="str">
            <v>800100 Выручка NON-FOOD розница</v>
          </cell>
          <cell r="D394">
            <v>-56463031.280000001</v>
          </cell>
          <cell r="E394">
            <v>-45100910.659999996</v>
          </cell>
          <cell r="F394">
            <v>-11362120.619999999</v>
          </cell>
        </row>
        <row r="395">
          <cell r="A395" t="str">
            <v>300000800110 Выручка NON-FOOD опт</v>
          </cell>
          <cell r="B395" t="str">
            <v>300000</v>
          </cell>
          <cell r="C395" t="str">
            <v>800110 Выручка NON-FOOD опт</v>
          </cell>
          <cell r="D395">
            <v>-48734.080000000002</v>
          </cell>
          <cell r="E395">
            <v>-7877</v>
          </cell>
          <cell r="F395">
            <v>-40857.08</v>
          </cell>
        </row>
        <row r="396">
          <cell r="A396" t="str">
            <v>300000831000 Себестоимость товаров Food</v>
          </cell>
          <cell r="B396" t="str">
            <v>300000</v>
          </cell>
          <cell r="C396" t="str">
            <v>831000 Себестоимость товаров Food</v>
          </cell>
          <cell r="D396">
            <v>265817674.12</v>
          </cell>
          <cell r="E396">
            <v>218293901.62</v>
          </cell>
          <cell r="F396">
            <v>47523772.5</v>
          </cell>
        </row>
        <row r="397">
          <cell r="A397" t="str">
            <v>300000831090 Отклонения в Себестоимости товаров Food</v>
          </cell>
          <cell r="B397" t="str">
            <v>300000</v>
          </cell>
          <cell r="C397" t="str">
            <v>831090 Отклонения в Себестоимости товаров Food</v>
          </cell>
          <cell r="D397">
            <v>204165.99</v>
          </cell>
          <cell r="E397">
            <v>204165.99</v>
          </cell>
          <cell r="F397">
            <v>0</v>
          </cell>
        </row>
        <row r="398">
          <cell r="A398" t="str">
            <v>300000832000 Себестоимость товаров Non- Food</v>
          </cell>
          <cell r="B398" t="str">
            <v>300000</v>
          </cell>
          <cell r="C398" t="str">
            <v>832000 Себестоимость товаров Non- Food</v>
          </cell>
          <cell r="D398">
            <v>45999037.380000003</v>
          </cell>
          <cell r="E398">
            <v>37086685.189999998</v>
          </cell>
          <cell r="F398">
            <v>8912352.1899999995</v>
          </cell>
        </row>
        <row r="399">
          <cell r="A399" t="str">
            <v>300000834000 Себестоимость сырья</v>
          </cell>
          <cell r="B399" t="str">
            <v>300000</v>
          </cell>
          <cell r="C399" t="str">
            <v>834000 Себестоимость сырья</v>
          </cell>
          <cell r="D399">
            <v>345.6</v>
          </cell>
          <cell r="E399">
            <v>0</v>
          </cell>
          <cell r="F399">
            <v>345.6</v>
          </cell>
        </row>
        <row r="400">
          <cell r="A400" t="str">
            <v>300000834200 Себестоимость готовой продукции</v>
          </cell>
          <cell r="B400" t="str">
            <v>300000</v>
          </cell>
          <cell r="C400" t="str">
            <v>834200 Себестоимость готовой продукции</v>
          </cell>
          <cell r="D400">
            <v>20351533.399999999</v>
          </cell>
          <cell r="E400">
            <v>17196758.57</v>
          </cell>
          <cell r="F400">
            <v>3154774.83</v>
          </cell>
        </row>
        <row r="401">
          <cell r="A401" t="str">
            <v>300000834290 Отклонения в Себестоимости готовой продукции</v>
          </cell>
          <cell r="B401" t="str">
            <v>300000</v>
          </cell>
          <cell r="C401" t="str">
            <v>834290 Отклонения в Себестоимости готовой продукции</v>
          </cell>
          <cell r="D401">
            <v>648587.47</v>
          </cell>
          <cell r="E401">
            <v>517406.88</v>
          </cell>
          <cell r="F401">
            <v>131180.59</v>
          </cell>
        </row>
        <row r="402">
          <cell r="A402" t="str">
            <v>300000840000 Продажа дисконтных карт</v>
          </cell>
          <cell r="B402" t="str">
            <v>300000</v>
          </cell>
          <cell r="C402" t="str">
            <v>840000 Продажа дисконтных карт</v>
          </cell>
          <cell r="D402">
            <v>-469538.63</v>
          </cell>
          <cell r="E402">
            <v>-364655.59</v>
          </cell>
          <cell r="F402">
            <v>-104883.04</v>
          </cell>
        </row>
        <row r="403">
          <cell r="A403" t="str">
            <v>300000840020 Продажа вторичного сырья</v>
          </cell>
          <cell r="B403" t="str">
            <v>300000</v>
          </cell>
          <cell r="C403" t="str">
            <v>840020 Продажа вторичного сырья</v>
          </cell>
          <cell r="D403">
            <v>-147631.13</v>
          </cell>
          <cell r="E403">
            <v>-129104.58</v>
          </cell>
          <cell r="F403">
            <v>-18526.55</v>
          </cell>
        </row>
        <row r="404">
          <cell r="A404" t="str">
            <v>300000840030 Продажа паллет</v>
          </cell>
          <cell r="B404" t="str">
            <v>300000</v>
          </cell>
          <cell r="C404" t="str">
            <v>840030 Продажа паллет</v>
          </cell>
          <cell r="D404">
            <v>-1962108.63</v>
          </cell>
          <cell r="E404">
            <v>-1625203.74</v>
          </cell>
          <cell r="F404">
            <v>-336904.89</v>
          </cell>
        </row>
        <row r="405">
          <cell r="A405" t="str">
            <v>300000840050 Продажа услуг</v>
          </cell>
          <cell r="B405" t="str">
            <v>300000</v>
          </cell>
          <cell r="C405" t="str">
            <v>840050 Продажа услуг</v>
          </cell>
          <cell r="D405">
            <v>-1015.05</v>
          </cell>
          <cell r="E405">
            <v>9.4600000000000009</v>
          </cell>
          <cell r="F405">
            <v>-1024.51</v>
          </cell>
        </row>
        <row r="406">
          <cell r="A406" t="str">
            <v>300000842000 Доход от рекламы - внутренние рекламоносители</v>
          </cell>
          <cell r="B406" t="str">
            <v>300000</v>
          </cell>
          <cell r="C406" t="str">
            <v>842000 Доход от рекламы - внутренние рекламоносители</v>
          </cell>
          <cell r="D406">
            <v>-580193.56999999995</v>
          </cell>
          <cell r="E406">
            <v>-374475.04</v>
          </cell>
          <cell r="F406">
            <v>-205718.53</v>
          </cell>
        </row>
        <row r="407">
          <cell r="A407" t="str">
            <v>300000842010 Доход от рекламы - внешние рекламоносители</v>
          </cell>
          <cell r="B407" t="str">
            <v>300000</v>
          </cell>
          <cell r="C407" t="str">
            <v>842010 Доход от рекламы - внешние рекламоносители</v>
          </cell>
          <cell r="D407">
            <v>-623744.01</v>
          </cell>
          <cell r="E407">
            <v>-537551.63</v>
          </cell>
          <cell r="F407">
            <v>-86192.38</v>
          </cell>
        </row>
        <row r="408">
          <cell r="A408" t="str">
            <v>300000843000 Доход от аренды помещений</v>
          </cell>
          <cell r="B408" t="str">
            <v>300000</v>
          </cell>
          <cell r="C408" t="str">
            <v>843000 Доход от аренды помещений</v>
          </cell>
          <cell r="D408">
            <v>-1015217.01</v>
          </cell>
          <cell r="E408">
            <v>-856774.81</v>
          </cell>
          <cell r="F408">
            <v>-158442.20000000001</v>
          </cell>
        </row>
        <row r="409">
          <cell r="A409" t="str">
            <v>300000843010 Доход от аренды имущества</v>
          </cell>
          <cell r="B409" t="str">
            <v>300000</v>
          </cell>
          <cell r="C409" t="str">
            <v>843010 Доход от аренды имущества</v>
          </cell>
          <cell r="D409">
            <v>-17863.169999999998</v>
          </cell>
          <cell r="E409">
            <v>-14868.16</v>
          </cell>
          <cell r="F409">
            <v>-2995.01</v>
          </cell>
        </row>
        <row r="410">
          <cell r="A410" t="str">
            <v>300000900010 Перенос результата текущего периода</v>
          </cell>
          <cell r="B410" t="str">
            <v>300000</v>
          </cell>
          <cell r="C410" t="str">
            <v>900010 Перенос результата текущего периода</v>
          </cell>
          <cell r="D410">
            <v>-19224522.43</v>
          </cell>
          <cell r="E410">
            <v>-19224522.43</v>
          </cell>
          <cell r="F410">
            <v>0</v>
          </cell>
        </row>
        <row r="411">
          <cell r="A411" t="str">
            <v>300000</v>
          </cell>
          <cell r="B411" t="str">
            <v>300000</v>
          </cell>
          <cell r="C411">
            <v>0</v>
          </cell>
          <cell r="D411">
            <v>-26838828.550000001</v>
          </cell>
          <cell r="E411">
            <v>-27821653.050000001</v>
          </cell>
          <cell r="F411">
            <v>982824.5</v>
          </cell>
        </row>
        <row r="412">
          <cell r="A412" t="str">
            <v>400000999010 Отчет кассиров: оборот по кредитным картам</v>
          </cell>
          <cell r="B412" t="str">
            <v>400000</v>
          </cell>
          <cell r="C412" t="str">
            <v>999010 Отчет кассиров: оборот по кредитным картам</v>
          </cell>
          <cell r="D412">
            <v>-10720757.880000001</v>
          </cell>
          <cell r="E412">
            <v>-8648856.0099999998</v>
          </cell>
          <cell r="F412">
            <v>-2071901.87</v>
          </cell>
        </row>
        <row r="413">
          <cell r="A413" t="str">
            <v>400000999090 Отчет кассиров: тех.счет (для 999000 и 999010)</v>
          </cell>
          <cell r="B413" t="str">
            <v>400000</v>
          </cell>
          <cell r="C413" t="str">
            <v>999090 Отчет кассиров: тех.счет (для 999000 и 999010)</v>
          </cell>
          <cell r="D413">
            <v>10720757.880000001</v>
          </cell>
          <cell r="E413">
            <v>8648856.0099999998</v>
          </cell>
          <cell r="F413">
            <v>2071901.87</v>
          </cell>
        </row>
        <row r="414">
          <cell r="A414" t="str">
            <v>400000INITFI Перенос данных FI</v>
          </cell>
          <cell r="B414" t="str">
            <v>400000</v>
          </cell>
          <cell r="C414" t="str">
            <v>INITFI Перенос данных FI</v>
          </cell>
          <cell r="D414">
            <v>3561698.67</v>
          </cell>
          <cell r="E414">
            <v>3561698.67</v>
          </cell>
          <cell r="F414">
            <v>0</v>
          </cell>
        </row>
        <row r="415">
          <cell r="A415" t="str">
            <v>400000INITMM Перенос данных MM</v>
          </cell>
          <cell r="B415" t="str">
            <v>400000</v>
          </cell>
          <cell r="C415" t="str">
            <v>INITMM Перенос данных MM</v>
          </cell>
          <cell r="D415">
            <v>13804.12</v>
          </cell>
          <cell r="E415">
            <v>13804.12</v>
          </cell>
          <cell r="F415">
            <v>0</v>
          </cell>
        </row>
        <row r="416">
          <cell r="A416" t="str">
            <v>400000</v>
          </cell>
          <cell r="B416" t="str">
            <v>400000</v>
          </cell>
          <cell r="C416">
            <v>0</v>
          </cell>
          <cell r="D416">
            <v>3575502.79</v>
          </cell>
          <cell r="E416">
            <v>3575502.79</v>
          </cell>
          <cell r="F416">
            <v>0</v>
          </cell>
        </row>
        <row r="417">
          <cell r="A417" t="str">
            <v>500000239999 Расходы прочие - корректировочный счет</v>
          </cell>
          <cell r="B417" t="str">
            <v>500000</v>
          </cell>
          <cell r="C417" t="str">
            <v>239999 Расходы прочие - корректировочный счет</v>
          </cell>
          <cell r="D417">
            <v>347.54</v>
          </cell>
          <cell r="E417">
            <v>347.54</v>
          </cell>
          <cell r="F417">
            <v>0</v>
          </cell>
        </row>
        <row r="418">
          <cell r="A418" t="str">
            <v>500000300009 Товары FOOD - коррект.счет</v>
          </cell>
          <cell r="B418" t="str">
            <v>500000</v>
          </cell>
          <cell r="C418" t="str">
            <v>300009 Товары FOOD - коррект.счет</v>
          </cell>
          <cell r="D418">
            <v>-1739439.64</v>
          </cell>
          <cell r="E418">
            <v>-1739439.64</v>
          </cell>
          <cell r="F418">
            <v>0</v>
          </cell>
        </row>
        <row r="419">
          <cell r="A419" t="str">
            <v>500000300019 Товары NON-FOOD - коррект.счет</v>
          </cell>
          <cell r="B419" t="str">
            <v>500000</v>
          </cell>
          <cell r="C419" t="str">
            <v>300019 Товары NON-FOOD - коррект.счет</v>
          </cell>
          <cell r="D419">
            <v>-309170.17</v>
          </cell>
          <cell r="E419">
            <v>-309170.17</v>
          </cell>
          <cell r="F419">
            <v>0</v>
          </cell>
        </row>
        <row r="420">
          <cell r="A420" t="str">
            <v>500000409999 Потребление  - корректировочный счет</v>
          </cell>
          <cell r="B420" t="str">
            <v>500000</v>
          </cell>
          <cell r="C420" t="str">
            <v>409999 Потребление  - корректировочный счет</v>
          </cell>
          <cell r="D420">
            <v>7885.66</v>
          </cell>
          <cell r="E420">
            <v>7885.66</v>
          </cell>
          <cell r="F420">
            <v>0</v>
          </cell>
        </row>
        <row r="421">
          <cell r="A421" t="str">
            <v>500000489999 Амортизация - корректировочный счет</v>
          </cell>
          <cell r="B421" t="str">
            <v>500000</v>
          </cell>
          <cell r="C421" t="str">
            <v>489999 Амортизация - корректировочный счет</v>
          </cell>
          <cell r="D421">
            <v>-21.95</v>
          </cell>
          <cell r="E421">
            <v>-21.95</v>
          </cell>
          <cell r="F421">
            <v>0</v>
          </cell>
        </row>
        <row r="422">
          <cell r="A422" t="str">
            <v>500000499999 Опрерационные расходы - корректировочный счет</v>
          </cell>
          <cell r="B422" t="str">
            <v>500000</v>
          </cell>
          <cell r="C422" t="str">
            <v>499999 Опрерационные расходы - корректировочный счет</v>
          </cell>
          <cell r="D422">
            <v>-3247.51</v>
          </cell>
          <cell r="E422">
            <v>-3247.51</v>
          </cell>
          <cell r="F422">
            <v>0</v>
          </cell>
        </row>
        <row r="423">
          <cell r="A423" t="str">
            <v>500000790009 Сырье - коррект.счет</v>
          </cell>
          <cell r="B423" t="str">
            <v>500000</v>
          </cell>
          <cell r="C423" t="str">
            <v>790009 Сырье - коррект.счет</v>
          </cell>
          <cell r="D423">
            <v>-86759.05</v>
          </cell>
          <cell r="E423">
            <v>-86759.05</v>
          </cell>
          <cell r="F423">
            <v>0</v>
          </cell>
        </row>
        <row r="424">
          <cell r="A424" t="str">
            <v>500000829999 Выручка от продаж - корректировочный счет</v>
          </cell>
          <cell r="B424" t="str">
            <v>500000</v>
          </cell>
          <cell r="C424" t="str">
            <v>829999 Выручка от продаж - корректировочный счет</v>
          </cell>
          <cell r="D424">
            <v>2666031.96</v>
          </cell>
          <cell r="E424">
            <v>2666031.96</v>
          </cell>
          <cell r="F424">
            <v>0</v>
          </cell>
        </row>
        <row r="425">
          <cell r="A425" t="str">
            <v>500000839999 Себестоимость - корректировочный счет</v>
          </cell>
          <cell r="B425" t="str">
            <v>500000</v>
          </cell>
          <cell r="C425" t="str">
            <v>839999 Себестоимость - корректировочный счет</v>
          </cell>
          <cell r="D425">
            <v>-2405971.62</v>
          </cell>
          <cell r="E425">
            <v>-2405971.62</v>
          </cell>
          <cell r="F425">
            <v>0</v>
          </cell>
        </row>
        <row r="426">
          <cell r="A426" t="str">
            <v>500000900002 Корректировка запаса (НДС)</v>
          </cell>
          <cell r="B426" t="str">
            <v>500000</v>
          </cell>
          <cell r="C426" t="str">
            <v>900002 Корректировка запаса (НДС)</v>
          </cell>
          <cell r="D426">
            <v>2400973.12</v>
          </cell>
          <cell r="E426">
            <v>2400973.12</v>
          </cell>
          <cell r="F426">
            <v>0</v>
          </cell>
        </row>
        <row r="427">
          <cell r="A427" t="str">
            <v>500000</v>
          </cell>
          <cell r="B427" t="str">
            <v>500000</v>
          </cell>
          <cell r="C427">
            <v>0</v>
          </cell>
          <cell r="D427">
            <v>530628.34</v>
          </cell>
          <cell r="E427">
            <v>530628.34</v>
          </cell>
          <cell r="F427">
            <v>0</v>
          </cell>
        </row>
        <row r="428">
          <cell r="A428" t="str">
            <v>4</v>
          </cell>
          <cell r="B428" t="str">
            <v>4</v>
          </cell>
          <cell r="C428">
            <v>0</v>
          </cell>
          <cell r="D428">
            <v>-22732697.420000002</v>
          </cell>
          <cell r="E428">
            <v>-23715521.920000002</v>
          </cell>
          <cell r="F428">
            <v>982824.5</v>
          </cell>
        </row>
        <row r="429">
          <cell r="A429" t="str">
            <v>2</v>
          </cell>
          <cell r="B429" t="str">
            <v>2</v>
          </cell>
          <cell r="C429">
            <v>0</v>
          </cell>
          <cell r="D429">
            <v>22732697.420000002</v>
          </cell>
          <cell r="E429">
            <v>23715521.920000002</v>
          </cell>
          <cell r="F429">
            <v>-982824.5</v>
          </cell>
        </row>
      </sheetData>
      <sheetData sheetId="8" refreshError="1">
        <row r="1">
          <cell r="K1">
            <v>27.748699999999999</v>
          </cell>
        </row>
      </sheetData>
      <sheetData sheetId="9"/>
      <sheetData sheetId="10" refreshError="1"/>
      <sheetData sheetId="11" refreshError="1"/>
      <sheetData sheetId="12" refreshError="1"/>
      <sheetData sheetId="13" refreshError="1"/>
      <sheetData sheetId="14" refreshError="1">
        <row r="4">
          <cell r="A4">
            <v>500231</v>
          </cell>
          <cell r="B4" t="str">
            <v>*******</v>
          </cell>
        </row>
        <row r="5">
          <cell r="A5">
            <v>1</v>
          </cell>
          <cell r="B5" t="str">
            <v>ЛЕНТА 001</v>
          </cell>
        </row>
        <row r="6">
          <cell r="A6">
            <v>2</v>
          </cell>
          <cell r="B6" t="str">
            <v>ЛЕНТА 002</v>
          </cell>
        </row>
        <row r="7">
          <cell r="A7">
            <v>3</v>
          </cell>
          <cell r="B7" t="str">
            <v>ЛЕНТА 003</v>
          </cell>
        </row>
        <row r="8">
          <cell r="A8">
            <v>4</v>
          </cell>
          <cell r="B8" t="str">
            <v>ЛЕНТА 004</v>
          </cell>
        </row>
        <row r="9">
          <cell r="A9">
            <v>5</v>
          </cell>
          <cell r="B9" t="str">
            <v>ЛЕНТА 005</v>
          </cell>
        </row>
        <row r="10">
          <cell r="A10">
            <v>6</v>
          </cell>
          <cell r="B10" t="str">
            <v>ЛЕНТА 006</v>
          </cell>
        </row>
        <row r="11">
          <cell r="A11">
            <v>7</v>
          </cell>
          <cell r="B11" t="str">
            <v>ЛЕНТА 007</v>
          </cell>
        </row>
        <row r="12">
          <cell r="A12">
            <v>8</v>
          </cell>
          <cell r="B12" t="str">
            <v>ЛЕНТА 008</v>
          </cell>
        </row>
        <row r="13">
          <cell r="A13">
            <v>300312</v>
          </cell>
          <cell r="B13" t="str">
            <v>ОАО "ТКС 008"</v>
          </cell>
        </row>
        <row r="14">
          <cell r="A14">
            <v>9</v>
          </cell>
          <cell r="B14" t="str">
            <v>ЛЕНТА 009</v>
          </cell>
        </row>
        <row r="15">
          <cell r="A15">
            <v>10</v>
          </cell>
          <cell r="B15" t="str">
            <v>ЛЕНТА 010</v>
          </cell>
        </row>
        <row r="16">
          <cell r="A16">
            <v>11</v>
          </cell>
          <cell r="B16" t="str">
            <v>ЛЕНТА 011</v>
          </cell>
        </row>
        <row r="17">
          <cell r="A17">
            <v>12</v>
          </cell>
          <cell r="B17" t="str">
            <v>ЛЕНТА 012</v>
          </cell>
        </row>
        <row r="18">
          <cell r="A18">
            <v>900</v>
          </cell>
          <cell r="B18" t="str">
            <v>LGP</v>
          </cell>
        </row>
        <row r="19">
          <cell r="A19">
            <v>999</v>
          </cell>
        </row>
        <row r="20">
          <cell r="A20">
            <v>300144</v>
          </cell>
          <cell r="B20" t="str">
            <v>ООО "РЕКЛАМА -XXI ВЕК"</v>
          </cell>
        </row>
        <row r="21">
          <cell r="A21">
            <v>100634</v>
          </cell>
          <cell r="B21" t="str">
            <v>ООО "21 ВЕК"</v>
          </cell>
        </row>
        <row r="22">
          <cell r="A22">
            <v>300123</v>
          </cell>
          <cell r="B22" t="str">
            <v>ООО "4 РЕНТГЕНА"</v>
          </cell>
        </row>
        <row r="23">
          <cell r="A23">
            <v>300061</v>
          </cell>
          <cell r="B23" t="str">
            <v>ЗАО "СТРАХОВАЯ КОМПАНИЯ A</v>
          </cell>
        </row>
        <row r="24">
          <cell r="A24">
            <v>600000</v>
          </cell>
          <cell r="B24" t="str">
            <v>AJ OFFICE &amp; INDUSTRY SUPP</v>
          </cell>
        </row>
        <row r="25">
          <cell r="A25">
            <v>600001</v>
          </cell>
          <cell r="B25" t="str">
            <v>CEFLA SCR</v>
          </cell>
        </row>
        <row r="26">
          <cell r="A26">
            <v>600008</v>
          </cell>
          <cell r="B26" t="str">
            <v>CONSTRUCTOR FINLAND OY</v>
          </cell>
        </row>
        <row r="27">
          <cell r="A27">
            <v>600009</v>
          </cell>
          <cell r="B27" t="str">
            <v>EUROPRESS PRODUCTION  OY</v>
          </cell>
        </row>
        <row r="28">
          <cell r="A28">
            <v>100177</v>
          </cell>
          <cell r="B28" t="str">
            <v>ООО"ДЖИ-ЭМ-ПИ" САНКТ-ПЕТЕ</v>
          </cell>
        </row>
        <row r="29">
          <cell r="A29">
            <v>200002</v>
          </cell>
          <cell r="B29" t="str">
            <v>GREENUP SA</v>
          </cell>
        </row>
        <row r="30">
          <cell r="A30">
            <v>600011</v>
          </cell>
          <cell r="B30" t="str">
            <v>JDA SOFTWARE GMBH</v>
          </cell>
        </row>
        <row r="31">
          <cell r="A31">
            <v>600010</v>
          </cell>
          <cell r="B31" t="str">
            <v>MILLCOURT SHOPFITTINGS LI</v>
          </cell>
        </row>
        <row r="32">
          <cell r="A32">
            <v>600002</v>
          </cell>
          <cell r="B32" t="str">
            <v>NORPE OY</v>
          </cell>
        </row>
        <row r="33">
          <cell r="A33">
            <v>600007</v>
          </cell>
          <cell r="B33" t="str">
            <v>NOVASOFT REGIONAL CENTER</v>
          </cell>
        </row>
        <row r="34">
          <cell r="A34">
            <v>600003</v>
          </cell>
          <cell r="B34" t="str">
            <v>OVH CART OY</v>
          </cell>
        </row>
        <row r="35">
          <cell r="A35">
            <v>9999</v>
          </cell>
          <cell r="B35" t="str">
            <v>REFERENCE SITE</v>
          </cell>
        </row>
        <row r="36">
          <cell r="A36">
            <v>600006</v>
          </cell>
          <cell r="B36" t="str">
            <v>ROCLA OYJ</v>
          </cell>
        </row>
        <row r="37">
          <cell r="A37">
            <v>600004</v>
          </cell>
          <cell r="B37" t="str">
            <v>ULFCAR INTERNATIONAL APS</v>
          </cell>
        </row>
        <row r="38">
          <cell r="A38">
            <v>600005</v>
          </cell>
          <cell r="B38" t="str">
            <v>WANZL-MAWY GMBH</v>
          </cell>
        </row>
        <row r="39">
          <cell r="A39">
            <v>100915</v>
          </cell>
          <cell r="B39" t="str">
            <v>ИЧП АБДРАХМАНОВА АЛЬБИНА</v>
          </cell>
        </row>
        <row r="40">
          <cell r="A40">
            <v>100014</v>
          </cell>
          <cell r="B40" t="str">
            <v>ЗАО АБК-СЕВЕР</v>
          </cell>
        </row>
        <row r="41">
          <cell r="A41">
            <v>100265</v>
          </cell>
          <cell r="B41" t="str">
            <v>ООО "АБРАТЕХ"</v>
          </cell>
        </row>
        <row r="42">
          <cell r="A42">
            <v>500136</v>
          </cell>
          <cell r="B42" t="str">
            <v>АБСОЛЮТ</v>
          </cell>
        </row>
        <row r="43">
          <cell r="A43">
            <v>300325</v>
          </cell>
          <cell r="B43" t="str">
            <v>ООО "АБСОЛЮТ"</v>
          </cell>
        </row>
        <row r="44">
          <cell r="A44">
            <v>100949</v>
          </cell>
          <cell r="B44" t="str">
            <v>ООО "АВАНГАРД"</v>
          </cell>
        </row>
        <row r="45">
          <cell r="A45">
            <v>100191</v>
          </cell>
          <cell r="B45" t="str">
            <v>ЗАО "ГАТЧИНСКИЙ ЗАВОД "АВ</v>
          </cell>
        </row>
        <row r="46">
          <cell r="A46">
            <v>100711</v>
          </cell>
          <cell r="B46" t="str">
            <v>ООО "АВАНГАРД"</v>
          </cell>
        </row>
        <row r="47">
          <cell r="A47">
            <v>500205</v>
          </cell>
          <cell r="B47" t="str">
            <v>ЗАО "АВАНГАРД-СЕРВИС"</v>
          </cell>
        </row>
        <row r="48">
          <cell r="A48">
            <v>300266</v>
          </cell>
          <cell r="B48" t="str">
            <v>ООО "ОХРАННОЕ</v>
          </cell>
        </row>
        <row r="49">
          <cell r="A49">
            <v>100628</v>
          </cell>
          <cell r="B49" t="str">
            <v>ООО "АВАНТА"</v>
          </cell>
        </row>
        <row r="50">
          <cell r="A50">
            <v>100301</v>
          </cell>
          <cell r="B50" t="str">
            <v>ООО "АВАНТЕК"</v>
          </cell>
        </row>
        <row r="51">
          <cell r="A51">
            <v>40000</v>
          </cell>
          <cell r="B51" t="str">
            <v>МЕЙЕР АВГУСТ</v>
          </cell>
        </row>
        <row r="52">
          <cell r="A52">
            <v>40002</v>
          </cell>
          <cell r="B52" t="str">
            <v>МЕЙЕР АВГУСТ ПРАВИЛЬНЫЙ</v>
          </cell>
        </row>
        <row r="53">
          <cell r="A53">
            <v>100754</v>
          </cell>
          <cell r="B53" t="str">
            <v>ООО "АВГУСТ"</v>
          </cell>
        </row>
        <row r="54">
          <cell r="A54" t="str">
            <v>E000053</v>
          </cell>
          <cell r="B54" t="str">
            <v>АВДЕЕВ В.</v>
          </cell>
        </row>
        <row r="55">
          <cell r="A55">
            <v>300551</v>
          </cell>
          <cell r="B55" t="str">
            <v>ООО "АВЕНА"</v>
          </cell>
        </row>
        <row r="56">
          <cell r="A56">
            <v>500173</v>
          </cell>
          <cell r="B56" t="str">
            <v>ООО "АВЕН-СПБ"</v>
          </cell>
        </row>
        <row r="57">
          <cell r="A57">
            <v>300281</v>
          </cell>
          <cell r="B57" t="str">
            <v>ООО "АВЕРС"</v>
          </cell>
        </row>
        <row r="58">
          <cell r="A58">
            <v>100868</v>
          </cell>
          <cell r="B58" t="str">
            <v>ООО "АВМ"</v>
          </cell>
        </row>
        <row r="59">
          <cell r="A59">
            <v>100643</v>
          </cell>
          <cell r="B59" t="str">
            <v>ООО "АВН"</v>
          </cell>
        </row>
        <row r="60">
          <cell r="A60">
            <v>300107</v>
          </cell>
          <cell r="B60" t="str">
            <v>ООО "АВН-АУДИТ"</v>
          </cell>
        </row>
        <row r="61">
          <cell r="A61">
            <v>100764</v>
          </cell>
          <cell r="B61" t="str">
            <v>ООО "ТД "АВРОРА"</v>
          </cell>
        </row>
        <row r="62">
          <cell r="A62">
            <v>300309</v>
          </cell>
          <cell r="B62" t="str">
            <v>ООО "АВРОРА ТЕХНИКАЛ СЕКЬ</v>
          </cell>
        </row>
        <row r="63">
          <cell r="A63">
            <v>300130</v>
          </cell>
          <cell r="B63" t="str">
            <v>ООО "АВС"</v>
          </cell>
        </row>
        <row r="64">
          <cell r="A64">
            <v>300057</v>
          </cell>
          <cell r="B64" t="str">
            <v>ООО "АВС"</v>
          </cell>
        </row>
        <row r="65">
          <cell r="A65">
            <v>100935</v>
          </cell>
          <cell r="B65" t="str">
            <v>ЗАО "АВС-КОМПЛЕКТ"</v>
          </cell>
        </row>
        <row r="66">
          <cell r="A66">
            <v>100735</v>
          </cell>
          <cell r="B66" t="str">
            <v>ООО "АВТОГРУПП"</v>
          </cell>
        </row>
        <row r="67">
          <cell r="A67">
            <v>300410</v>
          </cell>
          <cell r="B67" t="str">
            <v>ООО "АВТОР"</v>
          </cell>
        </row>
        <row r="68">
          <cell r="A68">
            <v>100146</v>
          </cell>
          <cell r="B68" t="str">
            <v>ООО "АВТО-СЕРВИС"</v>
          </cell>
        </row>
        <row r="69">
          <cell r="A69">
            <v>100766</v>
          </cell>
          <cell r="B69" t="str">
            <v>ООО "АВТО ЮНИОН"</v>
          </cell>
        </row>
        <row r="70">
          <cell r="A70">
            <v>100382</v>
          </cell>
          <cell r="B70" t="str">
            <v>ЗАО "АГАМА НА НЕВЕ"</v>
          </cell>
        </row>
        <row r="71">
          <cell r="A71" t="str">
            <v>E000047</v>
          </cell>
          <cell r="B71" t="str">
            <v>АГАПОВ Е.</v>
          </cell>
        </row>
        <row r="72">
          <cell r="A72">
            <v>300575</v>
          </cell>
          <cell r="B72" t="str">
            <v>ООО "АГЕНСТВО НЕДВИЖИМОСТ</v>
          </cell>
        </row>
        <row r="73">
          <cell r="A73">
            <v>300398</v>
          </cell>
          <cell r="B73" t="str">
            <v>ООО "АГЕНСТВО "АБСОЛЮТ"</v>
          </cell>
        </row>
        <row r="74">
          <cell r="A74">
            <v>300209</v>
          </cell>
          <cell r="B74" t="str">
            <v>ЗАО "АГЕНСТВО"ИНФОРМАЦИОН</v>
          </cell>
        </row>
        <row r="75">
          <cell r="A75">
            <v>500002</v>
          </cell>
          <cell r="B75" t="str">
            <v>ЗАО "АГЕНТСТВО ПО РЕКОНСТ</v>
          </cell>
        </row>
        <row r="76">
          <cell r="A76">
            <v>100940</v>
          </cell>
          <cell r="B76" t="str">
            <v>ООО "АГРОАЛЬЯНС"</v>
          </cell>
        </row>
        <row r="77">
          <cell r="A77">
            <v>100601</v>
          </cell>
          <cell r="B77" t="str">
            <v>ООО "АГРОБАЛТ"</v>
          </cell>
        </row>
        <row r="78">
          <cell r="A78">
            <v>100120</v>
          </cell>
          <cell r="B78" t="str">
            <v>ООО "АГРОВЕСТ"</v>
          </cell>
        </row>
        <row r="79">
          <cell r="A79">
            <v>100347</v>
          </cell>
          <cell r="B79" t="str">
            <v>ООО ТПК АГРОПРОЕКТ</v>
          </cell>
        </row>
        <row r="80">
          <cell r="A80">
            <v>100384</v>
          </cell>
          <cell r="B80" t="str">
            <v>ЗАО "АГРОТЕХНИКА"</v>
          </cell>
        </row>
        <row r="81">
          <cell r="A81">
            <v>100990</v>
          </cell>
          <cell r="B81" t="str">
            <v>ООО "ТД "АГРОТЕХНИКА""</v>
          </cell>
        </row>
        <row r="82">
          <cell r="A82" t="str">
            <v>E000032</v>
          </cell>
          <cell r="B82" t="str">
            <v>ААДУРОВ П.</v>
          </cell>
        </row>
        <row r="83">
          <cell r="A83">
            <v>300384</v>
          </cell>
          <cell r="B83" t="str">
            <v>АДАДУРОВ</v>
          </cell>
        </row>
        <row r="84">
          <cell r="A84">
            <v>100281</v>
          </cell>
          <cell r="B84" t="str">
            <v>ООО АДВЕКС СПБ</v>
          </cell>
        </row>
        <row r="85">
          <cell r="A85">
            <v>300258</v>
          </cell>
          <cell r="B85" t="str">
            <v>ЗАО "АДДИТИ КОНСАЛТИНГ"</v>
          </cell>
        </row>
        <row r="86">
          <cell r="A86">
            <v>100102</v>
          </cell>
          <cell r="B86" t="str">
            <v>ЗАО "АДЕПТ"</v>
          </cell>
        </row>
        <row r="87">
          <cell r="A87">
            <v>100534</v>
          </cell>
          <cell r="B87" t="str">
            <v>ООО ЭЛИС</v>
          </cell>
        </row>
        <row r="88">
          <cell r="A88">
            <v>100986</v>
          </cell>
          <cell r="B88" t="str">
            <v>ООО "А.Д.М."</v>
          </cell>
        </row>
        <row r="89">
          <cell r="A89">
            <v>300187</v>
          </cell>
          <cell r="B89" t="str">
            <v>АДМИНИСТРАЦИЯ ПРИМОРСКОГО</v>
          </cell>
        </row>
        <row r="90">
          <cell r="A90">
            <v>300437</v>
          </cell>
          <cell r="B90" t="str">
            <v>ООО "АДС"</v>
          </cell>
        </row>
        <row r="91">
          <cell r="A91">
            <v>300149</v>
          </cell>
          <cell r="B91" t="str">
            <v>ООО "АДСП"</v>
          </cell>
        </row>
        <row r="92">
          <cell r="A92">
            <v>300578</v>
          </cell>
          <cell r="B92" t="str">
            <v>ЗАО НПФ "АЗ"</v>
          </cell>
        </row>
        <row r="93">
          <cell r="A93">
            <v>100373</v>
          </cell>
          <cell r="B93" t="str">
            <v>ЗАО "ПКК "АЗАРТ"</v>
          </cell>
        </row>
        <row r="94">
          <cell r="A94">
            <v>100327</v>
          </cell>
          <cell r="B94" t="str">
            <v>ООО "АЗИМУТ"</v>
          </cell>
        </row>
        <row r="95">
          <cell r="A95">
            <v>300446</v>
          </cell>
          <cell r="B95" t="str">
            <v>ООО "АИБ"</v>
          </cell>
        </row>
        <row r="96">
          <cell r="A96">
            <v>100700</v>
          </cell>
          <cell r="B96" t="str">
            <v>ООО "А.И.Е."</v>
          </cell>
        </row>
        <row r="97">
          <cell r="A97">
            <v>100013</v>
          </cell>
          <cell r="B97" t="str">
            <v>ЗАО АИСТ</v>
          </cell>
        </row>
        <row r="98">
          <cell r="A98">
            <v>300253</v>
          </cell>
          <cell r="B98" t="str">
            <v>ЗАО "АРГУМЕНТЫ И ФАКТЫ -</v>
          </cell>
        </row>
        <row r="99">
          <cell r="A99">
            <v>300511</v>
          </cell>
          <cell r="B99" t="str">
            <v>ООО "АЙ ПИ ЭН ИНЖИНИРИНГ"</v>
          </cell>
        </row>
        <row r="100">
          <cell r="A100">
            <v>100488</v>
          </cell>
          <cell r="B100" t="str">
            <v>ООО "АЙРИС-ТЕК"</v>
          </cell>
        </row>
        <row r="101">
          <cell r="A101">
            <v>100858</v>
          </cell>
          <cell r="B101" t="str">
            <v>ООО "АЙС-АВТО"</v>
          </cell>
        </row>
        <row r="102">
          <cell r="A102">
            <v>300369</v>
          </cell>
          <cell r="B102" t="str">
            <v>ЗАО "АЙТИ ЭКСПЕРТ"</v>
          </cell>
        </row>
        <row r="103">
          <cell r="A103">
            <v>100319</v>
          </cell>
          <cell r="B103" t="str">
            <v>ООО "АКВА ЛАЙН КАРЕЛИЯ"</v>
          </cell>
        </row>
        <row r="104">
          <cell r="A104">
            <v>100096</v>
          </cell>
          <cell r="B104" t="str">
            <v>ЗАО "АКВАМАР"</v>
          </cell>
        </row>
        <row r="105">
          <cell r="A105">
            <v>300488</v>
          </cell>
          <cell r="B105" t="str">
            <v>ООО "АКВАМАРИН"</v>
          </cell>
        </row>
        <row r="106">
          <cell r="A106">
            <v>100001</v>
          </cell>
          <cell r="B106" t="str">
            <v>ОАО "АКВА-СТАР"</v>
          </cell>
        </row>
        <row r="107">
          <cell r="A107">
            <v>100341</v>
          </cell>
          <cell r="B107" t="str">
            <v>ООО "АКВАСТАР -1"</v>
          </cell>
        </row>
        <row r="108">
          <cell r="A108">
            <v>100251</v>
          </cell>
          <cell r="B108" t="str">
            <v>ООО "АКВАТЕКС"</v>
          </cell>
        </row>
        <row r="109">
          <cell r="A109">
            <v>100235</v>
          </cell>
          <cell r="B109" t="str">
            <v>ЗАО "АКВАФОР ПРОДАКШН"</v>
          </cell>
        </row>
        <row r="110">
          <cell r="A110">
            <v>100667</v>
          </cell>
          <cell r="B110" t="str">
            <v>ЗАО "АКВАФОР МАРКЕТИНГ"</v>
          </cell>
        </row>
        <row r="111">
          <cell r="A111">
            <v>100786</v>
          </cell>
          <cell r="B111" t="str">
            <v>ООО "АКВИЛОН+"</v>
          </cell>
        </row>
        <row r="112">
          <cell r="A112">
            <v>300360</v>
          </cell>
          <cell r="B112" t="str">
            <v>ЗАО "АККУ-ФЕРТРИБ"</v>
          </cell>
        </row>
        <row r="113">
          <cell r="A113">
            <v>500277</v>
          </cell>
          <cell r="B113" t="str">
            <v>ООО "АКР"</v>
          </cell>
        </row>
        <row r="114">
          <cell r="A114">
            <v>300571</v>
          </cell>
          <cell r="B114" t="str">
            <v>ЗАО "АКСЕ"</v>
          </cell>
        </row>
        <row r="115">
          <cell r="A115">
            <v>100147</v>
          </cell>
          <cell r="B115" t="str">
            <v>ЗАО "АКСЕ"</v>
          </cell>
        </row>
        <row r="116">
          <cell r="A116">
            <v>300541</v>
          </cell>
          <cell r="B116" t="str">
            <v>ЗАО "АКСЕЛЬ ШПРИНГЕР РАША</v>
          </cell>
        </row>
        <row r="117">
          <cell r="A117">
            <v>100746</v>
          </cell>
          <cell r="B117" t="str">
            <v>АКЦИЯ</v>
          </cell>
        </row>
        <row r="118">
          <cell r="A118">
            <v>100385</v>
          </cell>
          <cell r="B118" t="str">
            <v>ООО ТФ "АЛГА"</v>
          </cell>
        </row>
        <row r="119">
          <cell r="A119">
            <v>100072</v>
          </cell>
          <cell r="B119" t="str">
            <v>ФИЛИАЛ ООО "АЛГРО"</v>
          </cell>
        </row>
        <row r="120">
          <cell r="A120">
            <v>300265</v>
          </cell>
          <cell r="B120" t="str">
            <v>ООО "АЛДИ ИМИДЖ"</v>
          </cell>
        </row>
        <row r="121">
          <cell r="A121">
            <v>100442</v>
          </cell>
          <cell r="B121" t="str">
            <v>ООО КГФ АЛЕКС</v>
          </cell>
        </row>
        <row r="122">
          <cell r="A122">
            <v>100380</v>
          </cell>
          <cell r="B122" t="str">
            <v>ООО "АЛИСА"</v>
          </cell>
        </row>
        <row r="123">
          <cell r="A123">
            <v>500237</v>
          </cell>
          <cell r="B123" t="str">
            <v>ЗАО "АЛИТЕТ"</v>
          </cell>
        </row>
        <row r="124">
          <cell r="A124">
            <v>300148</v>
          </cell>
          <cell r="B124" t="str">
            <v>ЗАО "АЛИТЕТ"</v>
          </cell>
        </row>
        <row r="125">
          <cell r="A125">
            <v>100083</v>
          </cell>
          <cell r="B125" t="str">
            <v>ЗАО АЛИТЕТ</v>
          </cell>
        </row>
        <row r="126">
          <cell r="A126">
            <v>100621</v>
          </cell>
          <cell r="B126" t="str">
            <v>ООО "АЛКО-БАЛТ"</v>
          </cell>
        </row>
        <row r="127">
          <cell r="A127">
            <v>100046</v>
          </cell>
          <cell r="B127" t="str">
            <v>ЗАО "САНКТ-ПЕТЕРБУРГСКАЯ</v>
          </cell>
        </row>
        <row r="128">
          <cell r="A128">
            <v>100192</v>
          </cell>
          <cell r="B128" t="str">
            <v>ЗАО "ЭЛЕКТРОННЫЕ СИСТЕМЫ</v>
          </cell>
        </row>
        <row r="129">
          <cell r="A129">
            <v>100154</v>
          </cell>
          <cell r="B129" t="str">
            <v>ООО "АЛКО-ТРЕЙД"</v>
          </cell>
        </row>
        <row r="130">
          <cell r="A130">
            <v>300422</v>
          </cell>
          <cell r="B130" t="str">
            <v>ООО "АЛЛАР"</v>
          </cell>
        </row>
        <row r="131">
          <cell r="A131">
            <v>300059</v>
          </cell>
          <cell r="B131" t="str">
            <v>ООО ОП "АЛЛИГАТОР-НОРД"</v>
          </cell>
        </row>
        <row r="132">
          <cell r="A132">
            <v>300060</v>
          </cell>
          <cell r="B132" t="str">
            <v>ООО ОП "АЛЛИГАТОР-НОРД"</v>
          </cell>
        </row>
        <row r="133">
          <cell r="A133">
            <v>100625</v>
          </cell>
          <cell r="B133" t="str">
            <v>ООО "АЛМА"</v>
          </cell>
        </row>
        <row r="134">
          <cell r="A134">
            <v>300193</v>
          </cell>
          <cell r="B134" t="str">
            <v>ООО "АЛЬ-СЕДЕКС"</v>
          </cell>
        </row>
        <row r="135">
          <cell r="A135">
            <v>100826</v>
          </cell>
          <cell r="B135" t="str">
            <v>ООО "АЛЬБА-М"</v>
          </cell>
        </row>
        <row r="136">
          <cell r="A136">
            <v>100206</v>
          </cell>
          <cell r="B136" t="str">
            <v>ООО "АЛЬБАТРОС"</v>
          </cell>
        </row>
        <row r="137">
          <cell r="A137">
            <v>100132</v>
          </cell>
          <cell r="B137" t="str">
            <v>ООО АЛЬБАТРОС</v>
          </cell>
        </row>
        <row r="138">
          <cell r="A138">
            <v>100927</v>
          </cell>
          <cell r="B138" t="str">
            <v>ООО "АЛЬВА"</v>
          </cell>
        </row>
        <row r="139">
          <cell r="A139">
            <v>100223</v>
          </cell>
          <cell r="B139" t="str">
            <v>ООО "АЛЬВЕНТА"</v>
          </cell>
        </row>
        <row r="140">
          <cell r="A140">
            <v>300478</v>
          </cell>
          <cell r="B140" t="str">
            <v>ООО "АЛЬСИД +"</v>
          </cell>
        </row>
        <row r="141">
          <cell r="A141">
            <v>500004</v>
          </cell>
          <cell r="B141" t="str">
            <v>ООО "АЛЬСТЭКСТРОЙ"</v>
          </cell>
        </row>
        <row r="142">
          <cell r="A142">
            <v>100325</v>
          </cell>
          <cell r="B142" t="str">
            <v>OOO АЛЬФА</v>
          </cell>
        </row>
        <row r="143">
          <cell r="A143">
            <v>100527</v>
          </cell>
          <cell r="B143" t="str">
            <v>ЗАО "АМИПАК СЕВЕРО-ЗАПАД"</v>
          </cell>
        </row>
        <row r="144">
          <cell r="A144">
            <v>100519</v>
          </cell>
          <cell r="B144" t="str">
            <v>ЗАО "БСВ-ПАК"</v>
          </cell>
        </row>
        <row r="145">
          <cell r="A145">
            <v>100515</v>
          </cell>
          <cell r="B145" t="str">
            <v>ЗАО "ПЕРИНТ"</v>
          </cell>
        </row>
        <row r="146">
          <cell r="A146">
            <v>100517</v>
          </cell>
          <cell r="B146" t="str">
            <v>ЗАО "ПЕТРО БОРД ТРЕЙДИНГ"</v>
          </cell>
        </row>
        <row r="147">
          <cell r="A147">
            <v>100543</v>
          </cell>
          <cell r="B147" t="str">
            <v>ЗАО "ПЛАСТМАССЫ"</v>
          </cell>
        </row>
        <row r="148">
          <cell r="A148">
            <v>100530</v>
          </cell>
          <cell r="B148" t="str">
            <v>ЗАО "ПРОГРЕСС"</v>
          </cell>
        </row>
        <row r="149">
          <cell r="A149">
            <v>100523</v>
          </cell>
          <cell r="B149" t="str">
            <v>ЗАО "ПРОГРЕСС-ИНТОС"</v>
          </cell>
        </row>
        <row r="150">
          <cell r="A150">
            <v>100533</v>
          </cell>
          <cell r="B150" t="str">
            <v>ЗАО "ФИРМА "УНИВЕРСАЛ КОН</v>
          </cell>
        </row>
        <row r="151">
          <cell r="A151">
            <v>100529</v>
          </cell>
          <cell r="B151" t="str">
            <v>ЗАО "ЦЕНТУРИОН"</v>
          </cell>
        </row>
        <row r="152">
          <cell r="A152">
            <v>100524</v>
          </cell>
          <cell r="B152" t="str">
            <v>ИП ГВИЛИЯ ГОЧА РЕМАЕВИЧ</v>
          </cell>
        </row>
        <row r="153">
          <cell r="A153">
            <v>100555</v>
          </cell>
          <cell r="B153" t="str">
            <v>ОАО "ЗАВОД ПРОГРЕСС"</v>
          </cell>
        </row>
        <row r="154">
          <cell r="A154">
            <v>100542</v>
          </cell>
          <cell r="B154" t="str">
            <v>ООО "АВТОФУРГОН-СПБ"</v>
          </cell>
        </row>
        <row r="155">
          <cell r="A155">
            <v>100003</v>
          </cell>
          <cell r="B155" t="str">
            <v>ООО "АЛЬФА"</v>
          </cell>
        </row>
        <row r="156">
          <cell r="A156">
            <v>100538</v>
          </cell>
          <cell r="B156" t="str">
            <v>ООО "АЛЬФА"</v>
          </cell>
        </row>
        <row r="157">
          <cell r="A157">
            <v>100550</v>
          </cell>
          <cell r="B157" t="str">
            <v>ООО "АРС ПЛЮС"</v>
          </cell>
        </row>
        <row r="158">
          <cell r="A158">
            <v>100552</v>
          </cell>
          <cell r="B158" t="str">
            <v>ООО "АРТ"</v>
          </cell>
        </row>
        <row r="159">
          <cell r="A159">
            <v>100535</v>
          </cell>
          <cell r="B159" t="str">
            <v>ООО "АСПА"</v>
          </cell>
        </row>
        <row r="160">
          <cell r="A160">
            <v>100526</v>
          </cell>
          <cell r="B160" t="str">
            <v>ООО "АСТОН"</v>
          </cell>
        </row>
        <row r="161">
          <cell r="A161">
            <v>100549</v>
          </cell>
          <cell r="B161" t="str">
            <v>ООО "БОЛЬШОЙ-ТОРГОВЫЙ ДОМ</v>
          </cell>
        </row>
        <row r="162">
          <cell r="A162">
            <v>100556</v>
          </cell>
          <cell r="B162" t="str">
            <v>ООО "ВИЛМА"</v>
          </cell>
        </row>
        <row r="163">
          <cell r="A163">
            <v>100547</v>
          </cell>
          <cell r="B163" t="str">
            <v>ООО ВОРДПАК</v>
          </cell>
        </row>
        <row r="164">
          <cell r="A164">
            <v>100522</v>
          </cell>
          <cell r="B164" t="str">
            <v>ООО "ИМА-ПАК"</v>
          </cell>
        </row>
        <row r="165">
          <cell r="A165">
            <v>100546</v>
          </cell>
          <cell r="B165" t="str">
            <v>ООО "КЛАСС"</v>
          </cell>
        </row>
        <row r="166">
          <cell r="A166">
            <v>100516</v>
          </cell>
          <cell r="B166" t="str">
            <v>ООО "КОНТРАСТ"</v>
          </cell>
        </row>
        <row r="167">
          <cell r="A167">
            <v>100518</v>
          </cell>
          <cell r="B167" t="str">
            <v>ООО "КОНТРО"</v>
          </cell>
        </row>
        <row r="168">
          <cell r="A168">
            <v>100548</v>
          </cell>
          <cell r="B168" t="str">
            <v>ООО КРОНОС</v>
          </cell>
        </row>
        <row r="169">
          <cell r="A169">
            <v>100536</v>
          </cell>
          <cell r="B169" t="str">
            <v>ООО "ЛАЙМ"</v>
          </cell>
        </row>
        <row r="170">
          <cell r="A170">
            <v>100528</v>
          </cell>
          <cell r="B170" t="str">
            <v>ООО "МИНОТИС"</v>
          </cell>
        </row>
        <row r="171">
          <cell r="A171">
            <v>100540</v>
          </cell>
          <cell r="B171" t="str">
            <v>ООО "МИСТЕРИЯ-СПБ"</v>
          </cell>
        </row>
        <row r="172">
          <cell r="A172">
            <v>100539</v>
          </cell>
          <cell r="B172" t="str">
            <v>ООО "ПЕТРООПТ"</v>
          </cell>
        </row>
        <row r="173">
          <cell r="A173">
            <v>100525</v>
          </cell>
          <cell r="B173" t="str">
            <v>ООО "ПЛАСТ+"</v>
          </cell>
        </row>
        <row r="174">
          <cell r="A174">
            <v>100560</v>
          </cell>
          <cell r="B174" t="str">
            <v>ООО "ПОЛИМЕРПРОДУКТ"</v>
          </cell>
        </row>
        <row r="175">
          <cell r="A175">
            <v>100531</v>
          </cell>
          <cell r="B175" t="str">
            <v>ООО "СОЛО-ИНТЕРПАК"</v>
          </cell>
        </row>
        <row r="176">
          <cell r="A176">
            <v>100551</v>
          </cell>
          <cell r="B176" t="str">
            <v>ООО "СТАТУМ"</v>
          </cell>
        </row>
        <row r="177">
          <cell r="A177">
            <v>100532</v>
          </cell>
          <cell r="B177" t="str">
            <v>ООО "СТРЕТЧ"</v>
          </cell>
        </row>
        <row r="178">
          <cell r="A178">
            <v>100554</v>
          </cell>
          <cell r="B178" t="str">
            <v>ООО "СТРОЙ ОПТ ТОРГ"</v>
          </cell>
        </row>
        <row r="179">
          <cell r="A179">
            <v>100537</v>
          </cell>
          <cell r="B179" t="str">
            <v>ООО "СТРОЙПРОЕКТ"</v>
          </cell>
        </row>
        <row r="180">
          <cell r="A180">
            <v>100557</v>
          </cell>
          <cell r="B180" t="str">
            <v>ООО "ТЕХНО-ЛЭНД"</v>
          </cell>
        </row>
        <row r="181">
          <cell r="A181">
            <v>100545</v>
          </cell>
          <cell r="B181" t="str">
            <v>ООО "ТОРГОВАЯ ФИРМА "РАДИ</v>
          </cell>
        </row>
        <row r="182">
          <cell r="A182">
            <v>100553</v>
          </cell>
          <cell r="B182" t="str">
            <v>ООО "УПАК ПЛАС"</v>
          </cell>
        </row>
        <row r="183">
          <cell r="A183">
            <v>100558</v>
          </cell>
          <cell r="B183" t="str">
            <v>ООО "УПАКС-ЮНИТИ"</v>
          </cell>
        </row>
        <row r="184">
          <cell r="A184">
            <v>100559</v>
          </cell>
          <cell r="B184" t="str">
            <v>ООО "ФИРМА ГРАНД"</v>
          </cell>
        </row>
        <row r="185">
          <cell r="A185">
            <v>100541</v>
          </cell>
          <cell r="B185" t="str">
            <v>ООО "ЭЛИТ-ПЛАСТ"</v>
          </cell>
        </row>
        <row r="186">
          <cell r="A186">
            <v>100544</v>
          </cell>
          <cell r="B186" t="str">
            <v>ПБОЮЛ МОРОЗОВ ВЯЧЕСЛАВ ПЕ</v>
          </cell>
        </row>
        <row r="187">
          <cell r="A187">
            <v>100520</v>
          </cell>
          <cell r="B187" t="str">
            <v>ЧП РЕПНИКОВ ВАДИМ ЛЕОНИДО</v>
          </cell>
        </row>
        <row r="188">
          <cell r="A188">
            <v>300561</v>
          </cell>
          <cell r="B188" t="str">
            <v>ООО "АЛЬФА ШТАМП"</v>
          </cell>
        </row>
        <row r="189">
          <cell r="A189">
            <v>100880</v>
          </cell>
          <cell r="B189" t="str">
            <v>ООО "АЛЬФА"</v>
          </cell>
        </row>
        <row r="190">
          <cell r="A190">
            <v>300249</v>
          </cell>
          <cell r="B190" t="str">
            <v>ЗАО "АЛЬФА-ДОМ"</v>
          </cell>
        </row>
        <row r="191">
          <cell r="A191">
            <v>500005</v>
          </cell>
          <cell r="B191" t="str">
            <v>ЗАО "АЛЬФА-ДОМ"</v>
          </cell>
        </row>
        <row r="192">
          <cell r="A192">
            <v>500272</v>
          </cell>
          <cell r="B192" t="str">
            <v>ООО "АЛЬФА-ЛАЙТ"</v>
          </cell>
        </row>
        <row r="193">
          <cell r="A193">
            <v>100751</v>
          </cell>
          <cell r="B193" t="str">
            <v>ООО "АЛЬФА ПЛЮС"</v>
          </cell>
        </row>
        <row r="194">
          <cell r="A194">
            <v>100647</v>
          </cell>
          <cell r="B194" t="str">
            <v>ООО "АЛЬФАТЕХФОРМ СЕВЕРО-</v>
          </cell>
        </row>
        <row r="195">
          <cell r="A195">
            <v>100445</v>
          </cell>
          <cell r="B195" t="str">
            <v>ЗАО АЛЬЯНС</v>
          </cell>
        </row>
        <row r="196">
          <cell r="A196">
            <v>500201</v>
          </cell>
          <cell r="B196" t="str">
            <v>ООО "АЛЬЯНС"</v>
          </cell>
        </row>
        <row r="197">
          <cell r="A197">
            <v>100613</v>
          </cell>
          <cell r="B197" t="str">
            <v>ООО "МТК АЛЬЯНС"</v>
          </cell>
        </row>
        <row r="198">
          <cell r="A198">
            <v>100593</v>
          </cell>
          <cell r="B198" t="str">
            <v>ООО ТЭК АЛЬЯНС</v>
          </cell>
        </row>
        <row r="199">
          <cell r="A199">
            <v>100677</v>
          </cell>
          <cell r="B199" t="str">
            <v>ООО АЛЬЯНС</v>
          </cell>
        </row>
        <row r="200">
          <cell r="A200">
            <v>300358</v>
          </cell>
          <cell r="B200" t="str">
            <v>ООО "АЛЬЯНС-2000"</v>
          </cell>
        </row>
        <row r="201">
          <cell r="A201">
            <v>100603</v>
          </cell>
          <cell r="B201" t="str">
            <v>ООО "АМАРАНТ"</v>
          </cell>
        </row>
        <row r="202">
          <cell r="A202">
            <v>500134</v>
          </cell>
          <cell r="B202" t="str">
            <v>ООО "АМБАР-СТРОЙ"</v>
          </cell>
        </row>
        <row r="203">
          <cell r="A203">
            <v>100202</v>
          </cell>
          <cell r="B203" t="str">
            <v>ООО "АМГ"</v>
          </cell>
        </row>
        <row r="204">
          <cell r="A204">
            <v>300090</v>
          </cell>
          <cell r="B204" t="str">
            <v>АМЕРИКЭН АППРЕЙЗЕЛ (ААР),</v>
          </cell>
        </row>
        <row r="205">
          <cell r="A205">
            <v>100126</v>
          </cell>
          <cell r="B205" t="str">
            <v>ООО АМЕРИЯ</v>
          </cell>
        </row>
        <row r="206">
          <cell r="A206">
            <v>500303</v>
          </cell>
          <cell r="B206" t="str">
            <v>ООО "АМИГО ДИЗАЙН СПБ"</v>
          </cell>
        </row>
        <row r="207">
          <cell r="A207">
            <v>300493</v>
          </cell>
          <cell r="B207" t="str">
            <v>ООО "АМИРА-СВЕТ"</v>
          </cell>
        </row>
        <row r="208">
          <cell r="A208">
            <v>100307</v>
          </cell>
          <cell r="B208" t="str">
            <v>ООО "ТОРГОВЫЙ ДОМ АМТЕЛ"</v>
          </cell>
        </row>
        <row r="209">
          <cell r="A209">
            <v>300513</v>
          </cell>
          <cell r="B209" t="str">
            <v>ООО "АМТЕЛ-ПИТЕР"</v>
          </cell>
        </row>
        <row r="210">
          <cell r="A210">
            <v>300137</v>
          </cell>
          <cell r="B210" t="str">
            <v>ООО "АНДЕГРАУНД"</v>
          </cell>
        </row>
        <row r="211">
          <cell r="A211" t="str">
            <v>E000038</v>
          </cell>
          <cell r="B211" t="str">
            <v>АНДРОНАКИ М.</v>
          </cell>
        </row>
        <row r="212">
          <cell r="A212">
            <v>100130</v>
          </cell>
          <cell r="B212" t="str">
            <v>ООО "АННА ЛАФАРГ И КО"</v>
          </cell>
        </row>
        <row r="213">
          <cell r="A213">
            <v>100596</v>
          </cell>
          <cell r="B213" t="str">
            <v>ООО "АНТАЛ"</v>
          </cell>
        </row>
        <row r="214">
          <cell r="A214">
            <v>100594</v>
          </cell>
          <cell r="B214" t="str">
            <v>ООО АНТАЛ</v>
          </cell>
        </row>
        <row r="215">
          <cell r="A215">
            <v>100136</v>
          </cell>
          <cell r="B215" t="str">
            <v>ООО "АНТАРЕС"</v>
          </cell>
        </row>
        <row r="216">
          <cell r="A216">
            <v>100449</v>
          </cell>
          <cell r="B216" t="str">
            <v>ООО "АНТЕЙ"</v>
          </cell>
        </row>
        <row r="217">
          <cell r="A217">
            <v>300495</v>
          </cell>
          <cell r="B217" t="str">
            <v>ООО "АНТЕЙ"</v>
          </cell>
        </row>
        <row r="218">
          <cell r="A218">
            <v>100602</v>
          </cell>
          <cell r="B218" t="str">
            <v>ООО "АНТЕКС+"</v>
          </cell>
        </row>
        <row r="219">
          <cell r="A219">
            <v>300122</v>
          </cell>
          <cell r="B219" t="str">
            <v>ООО "АНТЕС"</v>
          </cell>
        </row>
        <row r="220">
          <cell r="A220">
            <v>500006</v>
          </cell>
          <cell r="B220" t="str">
            <v>ООО "АНТЕС"</v>
          </cell>
        </row>
        <row r="221">
          <cell r="A221">
            <v>300214</v>
          </cell>
          <cell r="B221" t="str">
            <v>ООО "АНТИВОР"</v>
          </cell>
        </row>
        <row r="222">
          <cell r="A222">
            <v>500238</v>
          </cell>
          <cell r="B222" t="str">
            <v>ООО "АНТИВОР"</v>
          </cell>
        </row>
        <row r="223">
          <cell r="A223">
            <v>300549</v>
          </cell>
          <cell r="B223" t="str">
            <v>ООО "АНТЭН-1"</v>
          </cell>
        </row>
        <row r="224">
          <cell r="A224">
            <v>500164</v>
          </cell>
          <cell r="B224" t="str">
            <v>ООО "АНТЭН-1"</v>
          </cell>
        </row>
        <row r="225">
          <cell r="A225">
            <v>100264</v>
          </cell>
          <cell r="B225" t="str">
            <v>ООО "А-ПАРФЮМ"</v>
          </cell>
        </row>
        <row r="226">
          <cell r="A226">
            <v>300584</v>
          </cell>
          <cell r="B226" t="str">
            <v>ООО "АПЕЛЬСИН"</v>
          </cell>
        </row>
        <row r="227">
          <cell r="A227">
            <v>100861</v>
          </cell>
          <cell r="B227" t="str">
            <v>ООО "АПЕЛЬСИН"</v>
          </cell>
        </row>
        <row r="228">
          <cell r="A228">
            <v>100712</v>
          </cell>
          <cell r="B228" t="str">
            <v>ООО "АПК"</v>
          </cell>
        </row>
        <row r="229">
          <cell r="A229">
            <v>100173</v>
          </cell>
          <cell r="B229" t="str">
            <v>ЗАО "КОНЬЯЧНЫЙ ЗАВОД АРАР</v>
          </cell>
        </row>
        <row r="230">
          <cell r="A230">
            <v>100279</v>
          </cell>
          <cell r="B230" t="str">
            <v>OOO АРГО</v>
          </cell>
        </row>
        <row r="231">
          <cell r="A231">
            <v>100719</v>
          </cell>
          <cell r="B231" t="str">
            <v>ООО "АРГО"</v>
          </cell>
        </row>
        <row r="232">
          <cell r="A232">
            <v>500289</v>
          </cell>
          <cell r="B232" t="str">
            <v>ООО "АРГОПРОЕКТ"</v>
          </cell>
        </row>
        <row r="233">
          <cell r="A233">
            <v>100165</v>
          </cell>
          <cell r="B233" t="str">
            <v>ООО "АРГОС"</v>
          </cell>
        </row>
        <row r="234">
          <cell r="A234">
            <v>100021</v>
          </cell>
          <cell r="B234" t="str">
            <v>ООО АРИНГО</v>
          </cell>
        </row>
        <row r="235">
          <cell r="A235">
            <v>300162</v>
          </cell>
          <cell r="B235" t="str">
            <v>ООО "АРКА"</v>
          </cell>
        </row>
        <row r="236">
          <cell r="A236">
            <v>500117</v>
          </cell>
          <cell r="B236" t="str">
            <v>ООО "АРКА"</v>
          </cell>
        </row>
        <row r="237">
          <cell r="A237">
            <v>100656</v>
          </cell>
          <cell r="B237" t="str">
            <v>ООО "ТОРГОВЫЙ ДОМ "АРКАДА</v>
          </cell>
        </row>
        <row r="238">
          <cell r="A238">
            <v>500132</v>
          </cell>
          <cell r="B238" t="str">
            <v>ЗАО "АРКАДА ДИСТРИБЬЮШН"</v>
          </cell>
        </row>
        <row r="239">
          <cell r="A239">
            <v>500007</v>
          </cell>
          <cell r="B239" t="str">
            <v>ЗАО "АРКА СИСТЕМС"</v>
          </cell>
        </row>
        <row r="240">
          <cell r="A240">
            <v>300346</v>
          </cell>
          <cell r="B240" t="str">
            <v>ЗАО "АРКА СИСТЕМС"</v>
          </cell>
        </row>
        <row r="241">
          <cell r="A241">
            <v>500169</v>
          </cell>
          <cell r="B241" t="str">
            <v>ЗАО "АРКАСИСТЕМС"</v>
          </cell>
        </row>
        <row r="242">
          <cell r="A242">
            <v>100228</v>
          </cell>
          <cell r="B242" t="str">
            <v>ООО "АРМАДА"</v>
          </cell>
        </row>
        <row r="243">
          <cell r="A243">
            <v>300230</v>
          </cell>
          <cell r="B243" t="str">
            <v>ЗАО "АРМАКС"</v>
          </cell>
        </row>
        <row r="244">
          <cell r="A244">
            <v>300041</v>
          </cell>
          <cell r="B244" t="str">
            <v>ООО ЧОП "АРМОРГРУПП СЕВЕР</v>
          </cell>
        </row>
        <row r="245">
          <cell r="A245">
            <v>300546</v>
          </cell>
          <cell r="B245" t="str">
            <v>ЗАО "АРС ПРОЕКТ"</v>
          </cell>
        </row>
        <row r="246">
          <cell r="A246">
            <v>300525</v>
          </cell>
          <cell r="B246" t="str">
            <v>ООО "АРТ-ГЛАС"</v>
          </cell>
        </row>
        <row r="247">
          <cell r="A247">
            <v>100451</v>
          </cell>
          <cell r="B247" t="str">
            <v>ООО АРТЕКС СПБ</v>
          </cell>
        </row>
        <row r="248">
          <cell r="A248">
            <v>100468</v>
          </cell>
          <cell r="B248" t="str">
            <v>ООО "АРТИС"</v>
          </cell>
        </row>
        <row r="249">
          <cell r="A249">
            <v>100040</v>
          </cell>
          <cell r="B249" t="str">
            <v>ООО АРТИС-ДИСТРИБЬЮЦИЯ</v>
          </cell>
        </row>
        <row r="250">
          <cell r="A250">
            <v>300177</v>
          </cell>
          <cell r="B250" t="str">
            <v>ООО "АРТ-ПРОФИТ"</v>
          </cell>
        </row>
        <row r="251">
          <cell r="A251">
            <v>500121</v>
          </cell>
          <cell r="B251" t="str">
            <v>ООО "АРХИТЕКТУРНАЯ МАСТЕР</v>
          </cell>
        </row>
        <row r="252">
          <cell r="A252">
            <v>100113</v>
          </cell>
          <cell r="B252" t="str">
            <v>ЗАО "АСБ-РЕЙТИНГ"</v>
          </cell>
        </row>
        <row r="253">
          <cell r="A253">
            <v>100080</v>
          </cell>
          <cell r="B253" t="str">
            <v>СПБ РО ОООИ АСПИРИН</v>
          </cell>
        </row>
        <row r="254">
          <cell r="A254">
            <v>100478</v>
          </cell>
          <cell r="B254" t="str">
            <v>ООО "АССОПТТОРГ-ЭВР"</v>
          </cell>
        </row>
        <row r="255">
          <cell r="A255">
            <v>100884</v>
          </cell>
          <cell r="B255" t="str">
            <v>ООО  "АСТА"</v>
          </cell>
        </row>
        <row r="256">
          <cell r="A256">
            <v>500223</v>
          </cell>
          <cell r="B256" t="str">
            <v>ЗАО "АСТЕРИЯ"</v>
          </cell>
        </row>
        <row r="257">
          <cell r="A257">
            <v>100616</v>
          </cell>
          <cell r="B257" t="str">
            <v>ООО "АСТО"</v>
          </cell>
        </row>
        <row r="258">
          <cell r="A258">
            <v>100320</v>
          </cell>
          <cell r="B258" t="str">
            <v>ООО "ЮВЕНТА"</v>
          </cell>
        </row>
        <row r="259">
          <cell r="A259">
            <v>300218</v>
          </cell>
          <cell r="B259" t="str">
            <v>ООО "АСТРО СОФТ ПРЕСС"</v>
          </cell>
        </row>
        <row r="260">
          <cell r="A260">
            <v>500099</v>
          </cell>
          <cell r="B260" t="str">
            <v>ЗАО "АСТРО СОФТ ДЕВЕЛОПМЕ</v>
          </cell>
        </row>
        <row r="261">
          <cell r="A261">
            <v>300547</v>
          </cell>
          <cell r="B261" t="str">
            <v>ООО "АТЛАНТ"</v>
          </cell>
        </row>
        <row r="262">
          <cell r="A262">
            <v>100298</v>
          </cell>
          <cell r="B262" t="str">
            <v>ООО "АТЛАНТИС"</v>
          </cell>
        </row>
        <row r="263">
          <cell r="A263">
            <v>100473</v>
          </cell>
          <cell r="B263" t="str">
            <v>ООО АТОЛЛ</v>
          </cell>
        </row>
        <row r="264">
          <cell r="A264">
            <v>100143</v>
          </cell>
          <cell r="B264" t="str">
            <v>ЗАО "АТРИС-ЗАПАД"</v>
          </cell>
        </row>
        <row r="265">
          <cell r="A265">
            <v>500008</v>
          </cell>
          <cell r="B265" t="str">
            <v>ООО "АТФ СЕВЕРО-ЗАПАД"</v>
          </cell>
        </row>
        <row r="266">
          <cell r="A266">
            <v>300129</v>
          </cell>
          <cell r="B266" t="str">
            <v>ООО "ПЕТЕРБУРГ-АУДИТ-СЕРВ</v>
          </cell>
        </row>
        <row r="267">
          <cell r="A267">
            <v>300008</v>
          </cell>
          <cell r="B267" t="str">
            <v>ЗАО "ПРАЙСВОТЕРХАУС-КУПЕР</v>
          </cell>
        </row>
        <row r="268">
          <cell r="A268">
            <v>100122</v>
          </cell>
          <cell r="B268" t="str">
            <v>ЗАО "АУРА-СЕРВИС"</v>
          </cell>
        </row>
        <row r="269">
          <cell r="A269">
            <v>300524</v>
          </cell>
          <cell r="B269" t="str">
            <v>ФИЛИАЛ ООО "АУТДОР МАРКЕТ</v>
          </cell>
        </row>
        <row r="270">
          <cell r="A270">
            <v>100393</v>
          </cell>
          <cell r="B270" t="str">
            <v>ООО "АЦТЕК"</v>
          </cell>
        </row>
        <row r="271">
          <cell r="A271" t="str">
            <v>E000072</v>
          </cell>
          <cell r="B271" t="str">
            <v>БАБАНОВА И.</v>
          </cell>
        </row>
        <row r="272">
          <cell r="A272">
            <v>100809</v>
          </cell>
          <cell r="B272" t="str">
            <v>ООО "БАЗИС-ИНЖИНИРНГ"</v>
          </cell>
        </row>
        <row r="273">
          <cell r="A273">
            <v>100679</v>
          </cell>
          <cell r="B273" t="str">
            <v>ООО БАЙСАД СЕВЕРО-ЗАПАД</v>
          </cell>
        </row>
        <row r="274">
          <cell r="A274">
            <v>100088</v>
          </cell>
          <cell r="B274" t="str">
            <v>ООО РУССКАЯ БАКАЛЕЯ СЕВЕР</v>
          </cell>
        </row>
        <row r="275">
          <cell r="A275">
            <v>500009</v>
          </cell>
          <cell r="B275" t="str">
            <v>ООО "БАЛТИЙСКИЙ КОФЕЙНЫЙ</v>
          </cell>
        </row>
        <row r="276">
          <cell r="A276">
            <v>300413</v>
          </cell>
          <cell r="B276" t="str">
            <v>АНО УМИТЦ ПРИ</v>
          </cell>
        </row>
        <row r="277">
          <cell r="A277">
            <v>300556</v>
          </cell>
          <cell r="B277" t="str">
            <v>ООО "ПКФ "БАЛТИЕЦ""</v>
          </cell>
        </row>
        <row r="278">
          <cell r="A278">
            <v>100922</v>
          </cell>
          <cell r="B278" t="str">
            <v>ЗАО "БАЛТИЙСКИЙ БЕРЕГ"</v>
          </cell>
        </row>
        <row r="279">
          <cell r="A279">
            <v>300221</v>
          </cell>
          <cell r="B279" t="str">
            <v>ООО "БАЛТИЙСКИЙ КОФЕЙНЫЙ</v>
          </cell>
        </row>
        <row r="280">
          <cell r="A280">
            <v>300064</v>
          </cell>
          <cell r="B280" t="str">
            <v>ЗАО "БАЛТИЙСКИЙ ЛИЗИНГ"</v>
          </cell>
        </row>
        <row r="281">
          <cell r="A281">
            <v>100642</v>
          </cell>
          <cell r="B281" t="str">
            <v>ОАО "МОЛОЧНЫЙ КОМБИНАТ "Б</v>
          </cell>
        </row>
        <row r="282">
          <cell r="A282">
            <v>100006</v>
          </cell>
          <cell r="B282" t="str">
            <v>ООО БАЛТИК-ГОЛД</v>
          </cell>
        </row>
        <row r="283">
          <cell r="A283">
            <v>300195</v>
          </cell>
          <cell r="B283" t="str">
            <v>ООО "БАЛТИК СПБ"</v>
          </cell>
        </row>
        <row r="284">
          <cell r="A284">
            <v>100821</v>
          </cell>
          <cell r="B284" t="str">
            <v>ООО "ГКЦ БАЛТИК*</v>
          </cell>
        </row>
        <row r="285">
          <cell r="A285">
            <v>100093</v>
          </cell>
          <cell r="B285" t="str">
            <v>ОАО ПИВОВАРЕННАЯ КОМПАНИЯ</v>
          </cell>
        </row>
        <row r="286">
          <cell r="A286">
            <v>300436</v>
          </cell>
          <cell r="B286" t="str">
            <v>ООО "БАЛТИКА"</v>
          </cell>
        </row>
        <row r="287">
          <cell r="A287">
            <v>100820</v>
          </cell>
          <cell r="B287" t="str">
            <v>ООО "БАЛТИКГАЛФ"</v>
          </cell>
        </row>
        <row r="288">
          <cell r="A288">
            <v>100188</v>
          </cell>
          <cell r="B288" t="str">
            <v>ООО "БАЛТИК-КОМПАНИ"</v>
          </cell>
        </row>
        <row r="289">
          <cell r="A289">
            <v>100575</v>
          </cell>
          <cell r="B289" t="str">
            <v>ООО "НОРД-ТРЕЙД"</v>
          </cell>
        </row>
        <row r="290">
          <cell r="A290">
            <v>500150</v>
          </cell>
          <cell r="B290" t="str">
            <v>ООО "БАЛТИК МАСТЕР"</v>
          </cell>
        </row>
        <row r="291">
          <cell r="A291">
            <v>100181</v>
          </cell>
          <cell r="B291" t="str">
            <v>ООО "БАЛТИК ТОЙС"</v>
          </cell>
        </row>
        <row r="292">
          <cell r="A292">
            <v>100051</v>
          </cell>
          <cell r="B292" t="str">
            <v>ООО БАЛТИК-ТРЕЙД</v>
          </cell>
        </row>
        <row r="293">
          <cell r="A293">
            <v>100230</v>
          </cell>
          <cell r="B293" t="str">
            <v>ЗАО "БАЛТИК ТУЛ"</v>
          </cell>
        </row>
        <row r="294">
          <cell r="A294">
            <v>100342</v>
          </cell>
          <cell r="B294" t="str">
            <v>ЗАО "БАЛТИМОР-НЕВА"</v>
          </cell>
        </row>
        <row r="295">
          <cell r="A295">
            <v>100464</v>
          </cell>
          <cell r="B295" t="str">
            <v>ООО "БАЛТИЯ-М"</v>
          </cell>
        </row>
        <row r="296">
          <cell r="A296">
            <v>300529</v>
          </cell>
          <cell r="B296" t="str">
            <v>ООО "БАЛТКОМ"</v>
          </cell>
        </row>
        <row r="297">
          <cell r="A297">
            <v>100762</v>
          </cell>
          <cell r="B297" t="str">
            <v>ООО "БАЛТ-КОСТ"</v>
          </cell>
        </row>
        <row r="298">
          <cell r="A298">
            <v>100508</v>
          </cell>
          <cell r="B298" t="str">
            <v>ООО "БАЛТ М КОМ"</v>
          </cell>
        </row>
        <row r="299">
          <cell r="A299">
            <v>100350</v>
          </cell>
          <cell r="B299" t="str">
            <v>ЗАО БАЛТПАК</v>
          </cell>
        </row>
        <row r="300">
          <cell r="A300">
            <v>100394</v>
          </cell>
          <cell r="B300" t="str">
            <v>ООО "БАЛТСЕРВИС"</v>
          </cell>
        </row>
        <row r="301">
          <cell r="A301">
            <v>100832</v>
          </cell>
          <cell r="B301" t="str">
            <v>ООО "БАЛТХОЗТОРГ"</v>
          </cell>
        </row>
        <row r="302">
          <cell r="A302">
            <v>500274</v>
          </cell>
          <cell r="B302" t="str">
            <v>ООО "БАЛТЭЛЕКТРОМОНТАЖ-21</v>
          </cell>
        </row>
        <row r="303">
          <cell r="A303">
            <v>300254</v>
          </cell>
          <cell r="B303" t="str">
            <v>ООО "БАЛТ ЮНИОН"</v>
          </cell>
        </row>
        <row r="304">
          <cell r="A304">
            <v>300572</v>
          </cell>
          <cell r="B304" t="str">
            <v>АКЦИОНЕРНЫЙ КОММЕРЧЕСКИЙ</v>
          </cell>
        </row>
        <row r="305">
          <cell r="A305">
            <v>300106</v>
          </cell>
          <cell r="B305" t="str">
            <v>ОАО "ПРОМЫШЛЕННО-СТРОИТЕЛ</v>
          </cell>
        </row>
        <row r="306">
          <cell r="A306">
            <v>300002</v>
          </cell>
          <cell r="B306" t="str">
            <v>ЗАО "БАЛТИЙСКИЙ БАНК"</v>
          </cell>
        </row>
        <row r="307">
          <cell r="A307">
            <v>300104</v>
          </cell>
          <cell r="B307" t="str">
            <v>АКЦИОНЕРНЫЙ КОММЕРЧЕСКИЙ</v>
          </cell>
        </row>
        <row r="308">
          <cell r="A308">
            <v>300062</v>
          </cell>
          <cell r="B308" t="str">
            <v>ООО "БАРК"</v>
          </cell>
        </row>
        <row r="309">
          <cell r="A309">
            <v>100289</v>
          </cell>
          <cell r="B309" t="str">
            <v>ООО "БАРКЛИ"</v>
          </cell>
        </row>
        <row r="310">
          <cell r="A310">
            <v>100606</v>
          </cell>
          <cell r="B310" t="str">
            <v>ООО "ЭЛЕКТРОКАБЕЛЬРЕСУРС"</v>
          </cell>
        </row>
        <row r="311">
          <cell r="A311">
            <v>300147</v>
          </cell>
          <cell r="B311" t="str">
            <v>ООО "БАСТИОН"</v>
          </cell>
        </row>
        <row r="312">
          <cell r="A312">
            <v>100369</v>
          </cell>
          <cell r="B312" t="str">
            <v>ООО "БАХУС"</v>
          </cell>
        </row>
        <row r="313">
          <cell r="A313">
            <v>300435</v>
          </cell>
          <cell r="B313" t="str">
            <v>ЗАО "БВ МЕДИА В САНКТ--ПЕ</v>
          </cell>
        </row>
        <row r="314">
          <cell r="A314">
            <v>100728</v>
          </cell>
          <cell r="B314" t="str">
            <v>ООО "БЕВЕРИДЖИЗ ЭНД ТРЕЙД</v>
          </cell>
        </row>
        <row r="315">
          <cell r="A315">
            <v>100246</v>
          </cell>
          <cell r="B315" t="str">
            <v>ООО ТОРГОВАЯ КОМПАНИЯ "БЕ</v>
          </cell>
        </row>
        <row r="316">
          <cell r="A316">
            <v>100490</v>
          </cell>
          <cell r="B316" t="str">
            <v>ООО "БЕЛПРОМЗАКАЗСТРОЙ"</v>
          </cell>
        </row>
        <row r="317">
          <cell r="A317">
            <v>300228</v>
          </cell>
          <cell r="B317" t="str">
            <v>ЗАО "БЕЛТЕЛ"</v>
          </cell>
        </row>
        <row r="318">
          <cell r="A318">
            <v>500122</v>
          </cell>
          <cell r="B318" t="str">
            <v>ЗАО "БЕЛТЕЛ"</v>
          </cell>
        </row>
        <row r="319">
          <cell r="A319">
            <v>300178</v>
          </cell>
          <cell r="B319" t="str">
            <v>НОУДО "БЕНЕДИКТ-ШКОЛА-С-П</v>
          </cell>
        </row>
        <row r="320">
          <cell r="A320">
            <v>300138</v>
          </cell>
          <cell r="B320" t="str">
            <v>ООО "БЕРАТОР"</v>
          </cell>
        </row>
        <row r="321">
          <cell r="A321">
            <v>100084</v>
          </cell>
          <cell r="B321" t="str">
            <v>ПБОЮЛ БЕРЕЗОВСКАЯ ЕЛЕНА С</v>
          </cell>
        </row>
        <row r="322">
          <cell r="A322">
            <v>500010</v>
          </cell>
          <cell r="B322" t="str">
            <v>ООО "БИ БИ ЭС ДЖИ СПБ"</v>
          </cell>
        </row>
        <row r="323">
          <cell r="A323">
            <v>300300</v>
          </cell>
          <cell r="B323" t="str">
            <v>ООО "БИЗНЕС ПСИХОЛОГИ"</v>
          </cell>
        </row>
        <row r="324">
          <cell r="A324">
            <v>300020</v>
          </cell>
          <cell r="B324" t="str">
            <v>ООО "БИЗНЕС ВОРЛД"</v>
          </cell>
        </row>
        <row r="325">
          <cell r="A325">
            <v>300021</v>
          </cell>
          <cell r="B325" t="str">
            <v>ООО "БИЗНЕС-МАРКЕТ"</v>
          </cell>
        </row>
        <row r="326">
          <cell r="A326">
            <v>100056</v>
          </cell>
          <cell r="B326" t="str">
            <v>OOO БИЗНЕС ВИП</v>
          </cell>
        </row>
        <row r="327">
          <cell r="A327">
            <v>300336</v>
          </cell>
          <cell r="B327" t="str">
            <v>ООО "БИЗНЕС-ИНВЕСТ"</v>
          </cell>
        </row>
        <row r="328">
          <cell r="A328">
            <v>500100</v>
          </cell>
          <cell r="B328" t="str">
            <v>ЗАО "БИЗНЕС КОМПЬЮТЕР ЦЕН</v>
          </cell>
        </row>
        <row r="329">
          <cell r="A329">
            <v>100879</v>
          </cell>
          <cell r="B329" t="str">
            <v>ООО "ЦЕНТР ДЕЛОВЫХ СВЯЗЕЙ</v>
          </cell>
        </row>
        <row r="330">
          <cell r="A330">
            <v>100296</v>
          </cell>
          <cell r="B330" t="str">
            <v>ООО БИЛАР</v>
          </cell>
        </row>
        <row r="331">
          <cell r="A331">
            <v>300143</v>
          </cell>
          <cell r="B331" t="str">
            <v>ООО "БИНАРТ"</v>
          </cell>
        </row>
        <row r="332">
          <cell r="A332">
            <v>100161</v>
          </cell>
          <cell r="B332" t="str">
            <v>ООО"БИНОМ"</v>
          </cell>
        </row>
        <row r="333">
          <cell r="A333">
            <v>100945</v>
          </cell>
          <cell r="B333" t="str">
            <v>ЗАО "БИОНТ"</v>
          </cell>
        </row>
        <row r="334">
          <cell r="A334">
            <v>100695</v>
          </cell>
          <cell r="B334" t="str">
            <v>ООО "БИО РИТМ"</v>
          </cell>
        </row>
        <row r="335">
          <cell r="A335">
            <v>100458</v>
          </cell>
          <cell r="B335" t="str">
            <v>ООО "БИОРИТМ"</v>
          </cell>
        </row>
        <row r="336">
          <cell r="A336">
            <v>100395</v>
          </cell>
          <cell r="B336" t="str">
            <v>ООО "БИОТЕХНОЛОГИЯ"</v>
          </cell>
        </row>
        <row r="337">
          <cell r="A337">
            <v>300301</v>
          </cell>
          <cell r="B337" t="str">
            <v>ООО "БИОЭКОЛОГИЯ"</v>
          </cell>
        </row>
        <row r="338">
          <cell r="A338">
            <v>100262</v>
          </cell>
          <cell r="B338" t="str">
            <v>ООО "БИОЭКОЛОГИЯ"</v>
          </cell>
        </row>
        <row r="339">
          <cell r="A339">
            <v>300527</v>
          </cell>
          <cell r="B339" t="str">
            <v>ООО "БИСИДЖИ"</v>
          </cell>
        </row>
        <row r="340">
          <cell r="A340">
            <v>300276</v>
          </cell>
          <cell r="B340" t="str">
            <v>НОТАРИУС, ЗАНИМАЮЩИЙСЯ ЧА</v>
          </cell>
        </row>
        <row r="341">
          <cell r="A341">
            <v>100669</v>
          </cell>
          <cell r="B341" t="str">
            <v>ОАО "БКК "НЕВА"</v>
          </cell>
        </row>
        <row r="342">
          <cell r="A342">
            <v>100772</v>
          </cell>
          <cell r="B342" t="str">
            <v>ООО "БЛОКБАСТЕР-ПЛЮС"</v>
          </cell>
        </row>
        <row r="343">
          <cell r="A343">
            <v>300343</v>
          </cell>
          <cell r="B343" t="str">
            <v xml:space="preserve"> ООО "БМИ"</v>
          </cell>
        </row>
        <row r="344">
          <cell r="A344">
            <v>100156</v>
          </cell>
          <cell r="B344" t="str">
            <v>ПБОЮЛ БОБОЕДОВ  С.В.</v>
          </cell>
        </row>
        <row r="345">
          <cell r="A345">
            <v>100878</v>
          </cell>
          <cell r="B345" t="str">
            <v>СПФ ЗАО "БОГЕМИЯ - ЛЮКС"</v>
          </cell>
        </row>
        <row r="346">
          <cell r="A346">
            <v>100914</v>
          </cell>
          <cell r="B346" t="str">
            <v>ЗАО "БОГОРОДСКАЯ ТРАПЕЗА"</v>
          </cell>
        </row>
        <row r="347">
          <cell r="A347">
            <v>300202</v>
          </cell>
          <cell r="B347" t="str">
            <v>ООО "БОЙДЕН"</v>
          </cell>
        </row>
        <row r="348">
          <cell r="A348" t="str">
            <v>E000025</v>
          </cell>
          <cell r="B348" t="str">
            <v>БАЙКОВА В.</v>
          </cell>
        </row>
        <row r="349">
          <cell r="A349">
            <v>300526</v>
          </cell>
          <cell r="B349" t="str">
            <v>НОТАРИУС САНКТ-ПЕТЕРБУРГА</v>
          </cell>
        </row>
        <row r="350">
          <cell r="A350">
            <v>100139</v>
          </cell>
          <cell r="B350" t="str">
            <v>ИП БОЛЬШАКОВ АРТЕМ ВЛАДИС</v>
          </cell>
        </row>
        <row r="351">
          <cell r="A351">
            <v>100164</v>
          </cell>
          <cell r="B351" t="str">
            <v>ООО "БОЛЬШОЙ ПРАЗДНИК СПБ</v>
          </cell>
        </row>
        <row r="352">
          <cell r="A352">
            <v>300063</v>
          </cell>
          <cell r="B352" t="str">
            <v>ЗАО "БОННИЕР БИЗНЕС ПРЕСС</v>
          </cell>
        </row>
        <row r="353">
          <cell r="A353">
            <v>100396</v>
          </cell>
          <cell r="B353" t="str">
            <v>ООО "БОН СЕРВИС ПЛЮС"</v>
          </cell>
        </row>
        <row r="354">
          <cell r="A354">
            <v>100566</v>
          </cell>
          <cell r="B354" t="str">
            <v>ООО "БОНУС"</v>
          </cell>
        </row>
        <row r="355">
          <cell r="A355">
            <v>100082</v>
          </cell>
          <cell r="B355" t="str">
            <v>ООО "ТД"БОРИС И ПАВЕЛ"</v>
          </cell>
        </row>
        <row r="356">
          <cell r="A356">
            <v>100233</v>
          </cell>
          <cell r="B356" t="str">
            <v>ООО "БРАВО ПРЕМИУМ"</v>
          </cell>
        </row>
        <row r="357">
          <cell r="A357">
            <v>300200</v>
          </cell>
          <cell r="B357" t="str">
            <v>ООО "БРАНД-МАСТЕР"</v>
          </cell>
        </row>
        <row r="358">
          <cell r="A358" t="str">
            <v>E000074</v>
          </cell>
          <cell r="B358" t="str">
            <v>БРАУЗЕ Д.</v>
          </cell>
        </row>
        <row r="359">
          <cell r="A359">
            <v>100651</v>
          </cell>
          <cell r="B359" t="str">
            <v>ООО "БРИГ"</v>
          </cell>
        </row>
        <row r="360">
          <cell r="A360">
            <v>100574</v>
          </cell>
          <cell r="B360" t="str">
            <v>ООО "БРИГАДИР СЕВЕРО-ЗАПА</v>
          </cell>
        </row>
        <row r="361">
          <cell r="A361">
            <v>100024</v>
          </cell>
          <cell r="B361" t="str">
            <v>ООО ТОРГОВЫЙ ДОМ БРИТАНИЯ</v>
          </cell>
        </row>
        <row r="362">
          <cell r="A362">
            <v>100321</v>
          </cell>
          <cell r="B362" t="str">
            <v>ООО "БАЛТИЙСКАЯ РЫБНАЯ КО</v>
          </cell>
        </row>
        <row r="363">
          <cell r="A363">
            <v>300220</v>
          </cell>
          <cell r="B363" t="str">
            <v>ООО "БРУКС ЛМ"</v>
          </cell>
        </row>
        <row r="364">
          <cell r="A364" t="str">
            <v>E000003</v>
          </cell>
          <cell r="B364" t="str">
            <v>БУБНОВ Д.</v>
          </cell>
        </row>
        <row r="365">
          <cell r="A365">
            <v>300198</v>
          </cell>
          <cell r="B365" t="str">
            <v>ООО "БУРАН"</v>
          </cell>
        </row>
        <row r="366">
          <cell r="A366">
            <v>100370</v>
          </cell>
          <cell r="B366" t="str">
            <v>ООО "БУРЕВЕСТНИК"</v>
          </cell>
        </row>
        <row r="367">
          <cell r="A367" t="str">
            <v>E000056</v>
          </cell>
          <cell r="B367" t="str">
            <v>БУХТИЯРОВА А.</v>
          </cell>
        </row>
        <row r="368">
          <cell r="A368">
            <v>700002</v>
          </cell>
          <cell r="B368" t="str">
            <v>БЫЛИНА МАРИЯ</v>
          </cell>
        </row>
        <row r="369">
          <cell r="A369">
            <v>100836</v>
          </cell>
          <cell r="B369" t="str">
            <v>ООО "БЫСТРОВ-ТРЕЙД"</v>
          </cell>
        </row>
        <row r="370">
          <cell r="A370" t="str">
            <v>E000055</v>
          </cell>
          <cell r="B370" t="str">
            <v>БЫЧКОВСКИЙ Д.</v>
          </cell>
        </row>
        <row r="371">
          <cell r="A371">
            <v>100721</v>
          </cell>
          <cell r="B371" t="str">
            <v>ООО "БЭЛЛА"</v>
          </cell>
        </row>
        <row r="372">
          <cell r="A372">
            <v>100694</v>
          </cell>
          <cell r="B372" t="str">
            <v>ООО БЭМБИ</v>
          </cell>
        </row>
        <row r="373">
          <cell r="A373">
            <v>300088</v>
          </cell>
          <cell r="B373" t="str">
            <v>ЗАО "БЭСКИТ"</v>
          </cell>
        </row>
        <row r="374">
          <cell r="A374">
            <v>300111</v>
          </cell>
          <cell r="B374" t="str">
            <v>ЗАО "БЮРО ИССЛЕДОВАНИЯ БИ</v>
          </cell>
        </row>
        <row r="375">
          <cell r="A375">
            <v>500011</v>
          </cell>
          <cell r="B375" t="str">
            <v>ООО "БЮРОМЕБЕЛЬ"</v>
          </cell>
        </row>
        <row r="376">
          <cell r="A376">
            <v>500248</v>
          </cell>
          <cell r="B376" t="str">
            <v>ООО "ВАЙЛД КО"</v>
          </cell>
        </row>
        <row r="377">
          <cell r="A377">
            <v>300418</v>
          </cell>
          <cell r="B377" t="str">
            <v>ООО "ВАЙЛД КО"</v>
          </cell>
        </row>
        <row r="378">
          <cell r="A378">
            <v>100676</v>
          </cell>
          <cell r="B378" t="str">
            <v>ООО ВАЛДИ</v>
          </cell>
        </row>
        <row r="379">
          <cell r="A379">
            <v>100104</v>
          </cell>
          <cell r="B379" t="str">
            <v>ООО "ВАЛИНОР"</v>
          </cell>
        </row>
        <row r="380">
          <cell r="A380">
            <v>100090</v>
          </cell>
          <cell r="B380" t="str">
            <v>ЗАО "ВАЛИО-САНКТ-ПЕТЕРБУР</v>
          </cell>
        </row>
        <row r="381">
          <cell r="A381">
            <v>100507</v>
          </cell>
          <cell r="B381" t="str">
            <v>ООО "ВАЛИО РУС"</v>
          </cell>
        </row>
        <row r="382">
          <cell r="A382">
            <v>100978</v>
          </cell>
          <cell r="B382" t="str">
            <v>ООО "ВАРГУС"</v>
          </cell>
        </row>
        <row r="383">
          <cell r="A383">
            <v>100028</v>
          </cell>
          <cell r="B383" t="str">
            <v>ООО ВАРИАНТ</v>
          </cell>
        </row>
        <row r="384">
          <cell r="A384">
            <v>300242</v>
          </cell>
          <cell r="B384" t="str">
            <v>ООО "ВАРИАНТ"</v>
          </cell>
        </row>
        <row r="385">
          <cell r="A385">
            <v>300092</v>
          </cell>
          <cell r="B385" t="str">
            <v>ООО "ВАРИОПАК"</v>
          </cell>
        </row>
        <row r="386">
          <cell r="A386" t="str">
            <v>E000037</v>
          </cell>
          <cell r="B386" t="str">
            <v>ВАРЛАМОВ А.</v>
          </cell>
        </row>
        <row r="387">
          <cell r="A387">
            <v>100326</v>
          </cell>
          <cell r="B387" t="str">
            <v>ЗАО "ВАСКО ПЕТЕРБУРГ"</v>
          </cell>
        </row>
        <row r="388">
          <cell r="A388">
            <v>500298</v>
          </cell>
          <cell r="B388" t="str">
            <v>ООО "ВАТКОМ"</v>
          </cell>
        </row>
        <row r="389">
          <cell r="A389">
            <v>100787</v>
          </cell>
          <cell r="B389" t="str">
            <v>ООО ВГ-СЕРВИС</v>
          </cell>
        </row>
        <row r="390">
          <cell r="A390">
            <v>300331</v>
          </cell>
          <cell r="B390" t="str">
            <v>ООО "ВЕГА"</v>
          </cell>
        </row>
        <row r="391">
          <cell r="A391">
            <v>100838</v>
          </cell>
          <cell r="B391" t="str">
            <v>ООО "ВЕГА"</v>
          </cell>
        </row>
        <row r="392">
          <cell r="A392">
            <v>100937</v>
          </cell>
          <cell r="B392" t="str">
            <v>ООО "ВЕГА"</v>
          </cell>
        </row>
        <row r="393">
          <cell r="A393">
            <v>100437</v>
          </cell>
          <cell r="B393" t="str">
            <v>ООО "ВЕГА-ХОЛДИНГ"</v>
          </cell>
        </row>
        <row r="394">
          <cell r="A394">
            <v>100734</v>
          </cell>
          <cell r="B394" t="str">
            <v>ООО "ВЕГЕТА"</v>
          </cell>
        </row>
        <row r="395">
          <cell r="A395">
            <v>300134</v>
          </cell>
          <cell r="B395" t="str">
            <v>ООО "БАЛТИК БИЗНЕС МЕДИА"</v>
          </cell>
        </row>
        <row r="396">
          <cell r="A396">
            <v>300452</v>
          </cell>
          <cell r="B396" t="str">
            <v>ООО "ХХ1-ВЕК"</v>
          </cell>
        </row>
        <row r="397">
          <cell r="A397">
            <v>100867</v>
          </cell>
          <cell r="B397" t="str">
            <v>ООО "ВЕКТОР"</v>
          </cell>
        </row>
        <row r="398">
          <cell r="A398">
            <v>100599</v>
          </cell>
          <cell r="B398" t="str">
            <v>ООО "ТОРГОВЫЙ ДОМ "ВЕКТОР</v>
          </cell>
        </row>
        <row r="399">
          <cell r="A399">
            <v>300401</v>
          </cell>
          <cell r="B399" t="str">
            <v>ООО "ВЕКТОР"</v>
          </cell>
        </row>
        <row r="400">
          <cell r="A400">
            <v>100859</v>
          </cell>
          <cell r="B400" t="str">
            <v>ООО "ВЕКТОР"</v>
          </cell>
        </row>
        <row r="401">
          <cell r="A401">
            <v>300487</v>
          </cell>
          <cell r="B401" t="str">
            <v>ООО "ПКФ ВЕКТОР"</v>
          </cell>
        </row>
        <row r="402">
          <cell r="A402">
            <v>100255</v>
          </cell>
          <cell r="B402" t="str">
            <v>ООО "ВЕКТОР МОБИЛЕ"</v>
          </cell>
        </row>
        <row r="403">
          <cell r="A403">
            <v>100683</v>
          </cell>
          <cell r="B403" t="str">
            <v>ООО ВЕКТРА</v>
          </cell>
        </row>
        <row r="404">
          <cell r="A404">
            <v>100897</v>
          </cell>
          <cell r="B404" t="str">
            <v>ООО "ВЕЛИКОРОСС"</v>
          </cell>
        </row>
        <row r="405">
          <cell r="A405">
            <v>100095</v>
          </cell>
          <cell r="B405" t="str">
            <v>ООО "ВЕЛИС РИТЕЙЛ"</v>
          </cell>
        </row>
        <row r="406">
          <cell r="A406">
            <v>300091</v>
          </cell>
          <cell r="B406" t="str">
            <v>ООО "ВЕНЕТА СИСТЕМ"</v>
          </cell>
        </row>
        <row r="407">
          <cell r="A407">
            <v>100270</v>
          </cell>
          <cell r="B407" t="str">
            <v>ООО "ВЕНТА"</v>
          </cell>
        </row>
        <row r="408">
          <cell r="A408">
            <v>100932</v>
          </cell>
          <cell r="B408" t="str">
            <v>ЗАО "ВЕНТА"</v>
          </cell>
        </row>
        <row r="409">
          <cell r="A409">
            <v>100790</v>
          </cell>
          <cell r="B409" t="str">
            <v>ООО "ВЕНТАЛЛ"</v>
          </cell>
        </row>
        <row r="410">
          <cell r="A410">
            <v>500266</v>
          </cell>
          <cell r="B410" t="str">
            <v>ООО "РУССКАЯ ВЕНТИЛЯЦИОНН</v>
          </cell>
        </row>
        <row r="411">
          <cell r="A411">
            <v>100703</v>
          </cell>
          <cell r="B411" t="str">
            <v>ООО "ВЕРОНА"</v>
          </cell>
        </row>
        <row r="412">
          <cell r="A412">
            <v>100672</v>
          </cell>
          <cell r="B412" t="str">
            <v>ООО "ВЕРШИНА"</v>
          </cell>
        </row>
        <row r="413">
          <cell r="A413">
            <v>100770</v>
          </cell>
          <cell r="B413" t="str">
            <v>ПБЮЛ ВЕСЕЛКОВ С.В.</v>
          </cell>
        </row>
        <row r="414">
          <cell r="A414">
            <v>100506</v>
          </cell>
          <cell r="B414" t="str">
            <v>ООО "ВЕСТ"</v>
          </cell>
        </row>
        <row r="415">
          <cell r="A415">
            <v>500254</v>
          </cell>
          <cell r="B415" t="str">
            <v>ООО ВЕСТА</v>
          </cell>
        </row>
        <row r="416">
          <cell r="A416">
            <v>100691</v>
          </cell>
          <cell r="B416" t="str">
            <v>ООО "ВЕСТА"</v>
          </cell>
        </row>
        <row r="417">
          <cell r="A417">
            <v>100678</v>
          </cell>
          <cell r="B417" t="str">
            <v>ООО "ВЕТАР"</v>
          </cell>
        </row>
        <row r="418">
          <cell r="A418">
            <v>300065</v>
          </cell>
          <cell r="B418" t="str">
            <v>ООО "ВЗЛЕТ"</v>
          </cell>
        </row>
        <row r="419">
          <cell r="A419">
            <v>300566</v>
          </cell>
          <cell r="B419" t="str">
            <v>ЗАО "ВИ-САНКТ-ПЕТЕРБУРГ"</v>
          </cell>
        </row>
        <row r="420">
          <cell r="A420">
            <v>100923</v>
          </cell>
          <cell r="B420" t="str">
            <v>ООО "ВИАТОН"</v>
          </cell>
        </row>
        <row r="421">
          <cell r="A421">
            <v>100822</v>
          </cell>
          <cell r="B421" t="str">
            <v>ООО "ВИВ"</v>
          </cell>
        </row>
        <row r="422">
          <cell r="A422">
            <v>500165</v>
          </cell>
          <cell r="B422" t="str">
            <v>ООО "ВИДЕОМИР"</v>
          </cell>
        </row>
        <row r="423">
          <cell r="A423">
            <v>100731</v>
          </cell>
          <cell r="B423" t="str">
            <v>ООО "ВИЗАР"</v>
          </cell>
        </row>
        <row r="424">
          <cell r="A424">
            <v>100163</v>
          </cell>
          <cell r="B424" t="str">
            <v>ООО "ВИКОНТ ЛТД"</v>
          </cell>
        </row>
        <row r="425">
          <cell r="A425">
            <v>100112</v>
          </cell>
          <cell r="B425" t="str">
            <v>ЗАО ПКФ "ВИКТОРИЯ"</v>
          </cell>
        </row>
        <row r="426">
          <cell r="A426">
            <v>300288</v>
          </cell>
          <cell r="B426" t="str">
            <v>ООО "СПБ РА "ВИКТОРИЯ"</v>
          </cell>
        </row>
        <row r="427">
          <cell r="A427" t="str">
            <v>E000000</v>
          </cell>
          <cell r="B427" t="str">
            <v>ВИТОРОВ Д.</v>
          </cell>
        </row>
        <row r="428">
          <cell r="A428">
            <v>100782</v>
          </cell>
          <cell r="B428" t="str">
            <v>ООО "ВИЛИНА"</v>
          </cell>
        </row>
        <row r="429">
          <cell r="A429">
            <v>500097</v>
          </cell>
          <cell r="B429" t="str">
            <v>ООО "ВИЛИЯ"</v>
          </cell>
        </row>
        <row r="430">
          <cell r="A430">
            <v>300348</v>
          </cell>
          <cell r="B430" t="str">
            <v>ООО "ВИЛИЯ"</v>
          </cell>
        </row>
        <row r="431">
          <cell r="A431">
            <v>500116</v>
          </cell>
          <cell r="B431" t="str">
            <v>ООО "ВИМ-ГРУПП"</v>
          </cell>
        </row>
        <row r="432">
          <cell r="A432">
            <v>100038</v>
          </cell>
          <cell r="B432" t="str">
            <v>ЗАО "ТК ВИММ-БИЛЛЬ-ДАНН"</v>
          </cell>
        </row>
        <row r="433">
          <cell r="A433">
            <v>100158</v>
          </cell>
          <cell r="B433" t="str">
            <v>ООО "ВИНИКОМ СПБ"</v>
          </cell>
        </row>
        <row r="434">
          <cell r="A434">
            <v>100205</v>
          </cell>
          <cell r="B434" t="str">
            <v>ООО "ВИНКОМ ПЛАСТ"</v>
          </cell>
        </row>
        <row r="435">
          <cell r="A435">
            <v>500268</v>
          </cell>
          <cell r="B435" t="str">
            <v>ООО "ВИТА" ФРУНЗЕНСК. ОСБ</v>
          </cell>
        </row>
        <row r="436">
          <cell r="A436">
            <v>300243</v>
          </cell>
          <cell r="B436" t="str">
            <v>ЗАО "РЕКЛАМНАЯ ГРУППА</v>
          </cell>
        </row>
        <row r="437">
          <cell r="A437">
            <v>100854</v>
          </cell>
          <cell r="B437" t="str">
            <v>ООО "ВИТЭКС-XXI"</v>
          </cell>
        </row>
        <row r="438">
          <cell r="A438">
            <v>500012</v>
          </cell>
          <cell r="B438" t="str">
            <v>ООО "ВМД-ДИЗАЙН"</v>
          </cell>
        </row>
        <row r="439">
          <cell r="A439">
            <v>300428</v>
          </cell>
          <cell r="B439" t="str">
            <v>ЗАО "ВМТ-ПЕТЕРБУРГ"</v>
          </cell>
        </row>
        <row r="440">
          <cell r="A440">
            <v>500081</v>
          </cell>
          <cell r="B440" t="str">
            <v>ОТДЕЛ ВНЕВЕДОМСТВЕННОЙ ОХ</v>
          </cell>
        </row>
        <row r="441">
          <cell r="A441">
            <v>300245</v>
          </cell>
          <cell r="B441" t="str">
            <v>ГУП "ВОДОКАНАЛ САНКТ-ПЕТЕ</v>
          </cell>
        </row>
        <row r="442">
          <cell r="A442">
            <v>300001</v>
          </cell>
          <cell r="B442" t="str">
            <v>ГУП "ВОДОКАНАЛ САНКТ-ПЕТЕ</v>
          </cell>
        </row>
        <row r="443">
          <cell r="A443">
            <v>100110</v>
          </cell>
          <cell r="B443" t="str">
            <v>ООО "ВОЗРОЖДЕНИЕ"</v>
          </cell>
        </row>
        <row r="444">
          <cell r="A444" t="str">
            <v>E000004</v>
          </cell>
          <cell r="B444" t="str">
            <v>ВОЛКОВА Н.</v>
          </cell>
        </row>
        <row r="445">
          <cell r="A445">
            <v>100352</v>
          </cell>
          <cell r="B445" t="str">
            <v>ЗАО "ТД ВОЛОГОДСКИЙ ПРОДУ</v>
          </cell>
        </row>
        <row r="446">
          <cell r="A446">
            <v>700001</v>
          </cell>
          <cell r="B446" t="str">
            <v>ВОЛОШИН ЛАДИМИР</v>
          </cell>
        </row>
        <row r="447">
          <cell r="A447">
            <v>300087</v>
          </cell>
          <cell r="B447" t="str">
            <v>ЗАО "УОРД ХАУЭЛ ИНТЕРНЕШН</v>
          </cell>
        </row>
        <row r="448">
          <cell r="A448">
            <v>100965</v>
          </cell>
          <cell r="B448" t="str">
            <v>ОАО "ВОРО ФОРТУНА""</v>
          </cell>
        </row>
        <row r="449">
          <cell r="A449">
            <v>100798</v>
          </cell>
          <cell r="B449" t="str">
            <v>ПБЮЛ ВОРОНИН Г.Н.</v>
          </cell>
        </row>
        <row r="450">
          <cell r="A450">
            <v>300530</v>
          </cell>
          <cell r="B450" t="str">
            <v>СПБ ФИЛИАЛ ЗАО СЖС ВОСТОК</v>
          </cell>
        </row>
        <row r="451">
          <cell r="A451">
            <v>100724</v>
          </cell>
          <cell r="B451" t="str">
            <v>ЗАО ТД "ВОСТОК-СЕРВИС*</v>
          </cell>
        </row>
        <row r="452">
          <cell r="A452">
            <v>100306</v>
          </cell>
          <cell r="B452" t="str">
            <v>ООО "ВОСТОЧНЫЙ"</v>
          </cell>
        </row>
        <row r="453">
          <cell r="A453">
            <v>500225</v>
          </cell>
          <cell r="B453" t="str">
            <v>ООО "ВОЯЖ ПЛЮС"</v>
          </cell>
        </row>
        <row r="454">
          <cell r="A454">
            <v>100071</v>
          </cell>
          <cell r="B454" t="str">
            <v>ЗАО ВРЕМЯ И К</v>
          </cell>
        </row>
        <row r="455">
          <cell r="A455">
            <v>500154</v>
          </cell>
          <cell r="B455" t="str">
            <v>ЗАО "В-РИАЛ"</v>
          </cell>
        </row>
        <row r="456">
          <cell r="A456">
            <v>300460</v>
          </cell>
          <cell r="B456" t="str">
            <v>МУ "ВСЕВОЛОЖСКИЕ ВЕСТИ"</v>
          </cell>
        </row>
        <row r="457">
          <cell r="A457">
            <v>500234</v>
          </cell>
          <cell r="B457" t="str">
            <v>ООО "ВСЕ ДЛЯ СВАРКИ"</v>
          </cell>
        </row>
        <row r="458">
          <cell r="A458">
            <v>300066</v>
          </cell>
          <cell r="B458" t="str">
            <v>ОАО "ВОЕННО-СТРАХОВАЯ КОМ</v>
          </cell>
        </row>
        <row r="459">
          <cell r="A459">
            <v>300120</v>
          </cell>
          <cell r="B459" t="str">
            <v>ЗАО "БИЗНЕС КОМПЬТЕР ЦЕНТ</v>
          </cell>
        </row>
        <row r="460">
          <cell r="A460">
            <v>300458</v>
          </cell>
          <cell r="B460" t="str">
            <v>ООО "ГАЗЕТА "ВЫБОРГ"-РЕДА</v>
          </cell>
        </row>
        <row r="461">
          <cell r="A461">
            <v>300464</v>
          </cell>
          <cell r="B461" t="str">
            <v>ЗАО "РЕДАКЦИЯ "РАДИО ВЫБО</v>
          </cell>
        </row>
        <row r="462">
          <cell r="A462">
            <v>300537</v>
          </cell>
          <cell r="B462" t="str">
            <v>ООО "РЕДАКЦИЯ ГАЗЕТЫ"</v>
          </cell>
        </row>
        <row r="463">
          <cell r="A463">
            <v>100379</v>
          </cell>
          <cell r="B463" t="str">
            <v>ЗАО АГРОФИРМА "ВЫБОРЖЕЦ"</v>
          </cell>
        </row>
        <row r="464">
          <cell r="A464">
            <v>100497</v>
          </cell>
          <cell r="B464" t="str">
            <v>ООО ВЭРСО ТЭ</v>
          </cell>
        </row>
        <row r="465">
          <cell r="A465">
            <v>100336</v>
          </cell>
          <cell r="B465" t="str">
            <v>ЧП ГАВРИЛОВ В.В.</v>
          </cell>
        </row>
        <row r="466">
          <cell r="A466">
            <v>100586</v>
          </cell>
          <cell r="B466" t="str">
            <v>ЗАО "ГАВРИЛО-ПОСАДСКИЙ МО</v>
          </cell>
        </row>
        <row r="467">
          <cell r="A467">
            <v>100569</v>
          </cell>
          <cell r="B467" t="str">
            <v>ЧП ГАДЖИЕВ АГАММЕД МАМЕД-</v>
          </cell>
        </row>
        <row r="468">
          <cell r="A468">
            <v>500013</v>
          </cell>
          <cell r="B468" t="str">
            <v>ЗАО "ГАЗТЕХНОСЕРВИС"</v>
          </cell>
        </row>
        <row r="469">
          <cell r="A469">
            <v>100903</v>
          </cell>
          <cell r="B469" t="str">
            <v>ООО ПКП "ГАЛАПИТ"</v>
          </cell>
        </row>
        <row r="470">
          <cell r="A470">
            <v>100913</v>
          </cell>
          <cell r="B470" t="str">
            <v>ООО "ГАЛАТЕЯ"</v>
          </cell>
        </row>
        <row r="471">
          <cell r="A471">
            <v>300447</v>
          </cell>
          <cell r="B471" t="str">
            <v>ЗАО "ГАЛИЛЕЙ"</v>
          </cell>
        </row>
        <row r="472">
          <cell r="A472">
            <v>100830</v>
          </cell>
          <cell r="B472" t="str">
            <v>ООО "ГАЛИОН"</v>
          </cell>
        </row>
        <row r="473">
          <cell r="A473" t="str">
            <v>E000071</v>
          </cell>
          <cell r="B473" t="str">
            <v>ГАЛЛЯМОВА А.</v>
          </cell>
        </row>
        <row r="474">
          <cell r="A474">
            <v>300136</v>
          </cell>
          <cell r="B474" t="str">
            <v>ООО "ГАЛС"</v>
          </cell>
        </row>
        <row r="475">
          <cell r="A475">
            <v>100632</v>
          </cell>
          <cell r="B475" t="str">
            <v>ООО "ГАНДЖУБАС"</v>
          </cell>
        </row>
        <row r="476">
          <cell r="A476">
            <v>300003</v>
          </cell>
          <cell r="B476" t="str">
            <v>ЗАО "ГАРАНТ СК"</v>
          </cell>
        </row>
        <row r="477">
          <cell r="A477">
            <v>300453</v>
          </cell>
          <cell r="B477" t="str">
            <v>ООО "РЕДАКЦИЯ ПРОГРАММ</v>
          </cell>
        </row>
        <row r="478">
          <cell r="A478">
            <v>100227</v>
          </cell>
          <cell r="B478" t="str">
            <v>ПОТРЕБИТЕЛЬСКОЕ ОБЩЕСТВО</v>
          </cell>
        </row>
        <row r="479">
          <cell r="A479">
            <v>100760</v>
          </cell>
          <cell r="B479" t="str">
            <v>ООО ГАТЧИНСКИЙ КОНСЕРВНЫЙ</v>
          </cell>
        </row>
        <row r="480">
          <cell r="A480">
            <v>300462</v>
          </cell>
          <cell r="B480" t="str">
            <v>АНО  "РЕДАКЦИЯ РАДИОПРОГР</v>
          </cell>
        </row>
        <row r="481">
          <cell r="A481">
            <v>100168</v>
          </cell>
          <cell r="B481" t="str">
            <v>ООО  "ГБ  ХОЛДИНГ-ВИН"</v>
          </cell>
        </row>
        <row r="482">
          <cell r="A482" t="str">
            <v>E000017</v>
          </cell>
          <cell r="B482" t="str">
            <v>ГЕЙБАТОВА Н.</v>
          </cell>
        </row>
        <row r="483">
          <cell r="A483">
            <v>100337</v>
          </cell>
          <cell r="B483" t="str">
            <v>ООО "ГЕЙМ"</v>
          </cell>
        </row>
        <row r="484">
          <cell r="A484">
            <v>500014</v>
          </cell>
          <cell r="B484" t="str">
            <v>ООО "ГЕЛИОН"</v>
          </cell>
        </row>
        <row r="485">
          <cell r="A485">
            <v>100900</v>
          </cell>
          <cell r="B485" t="str">
            <v>ООО "ГЕЛИОС"</v>
          </cell>
        </row>
        <row r="486">
          <cell r="A486">
            <v>100482</v>
          </cell>
          <cell r="B486" t="str">
            <v>ООО ГЕОРГ</v>
          </cell>
        </row>
        <row r="487">
          <cell r="A487">
            <v>100253</v>
          </cell>
          <cell r="B487" t="str">
            <v>ООО "ГИГИЕНА-СЕВЕР"</v>
          </cell>
        </row>
        <row r="488">
          <cell r="A488">
            <v>100942</v>
          </cell>
          <cell r="B488" t="str">
            <v>ООО "ГИПЕРМАРКЕТ"</v>
          </cell>
        </row>
        <row r="489">
          <cell r="A489">
            <v>300239</v>
          </cell>
          <cell r="B489" t="str">
            <v>ООО "ТРЕТИЙ ГЛАЗ"</v>
          </cell>
        </row>
        <row r="490">
          <cell r="A490">
            <v>100234</v>
          </cell>
          <cell r="B490" t="str">
            <v>ООО ПТК "ГЛАРУС"</v>
          </cell>
        </row>
        <row r="491">
          <cell r="A491">
            <v>300414</v>
          </cell>
          <cell r="B491" t="str">
            <v>ООО "ГЛОБАЛ КОНСАЛТИНГ"</v>
          </cell>
        </row>
        <row r="492">
          <cell r="A492">
            <v>100883</v>
          </cell>
          <cell r="B492" t="str">
            <v>ООО "ГЛОБУС"</v>
          </cell>
        </row>
        <row r="493">
          <cell r="A493">
            <v>100155</v>
          </cell>
          <cell r="B493" t="str">
            <v>ООО ГЛОБУС РУСС</v>
          </cell>
        </row>
        <row r="494">
          <cell r="A494" t="str">
            <v>E000019</v>
          </cell>
          <cell r="B494" t="str">
            <v>ГЛОВАЦКАЯ М.</v>
          </cell>
        </row>
        <row r="495">
          <cell r="A495">
            <v>100371</v>
          </cell>
          <cell r="B495" t="str">
            <v>ООО ГЛОРИЯ ДЖИНС</v>
          </cell>
        </row>
        <row r="496">
          <cell r="A496">
            <v>100293</v>
          </cell>
          <cell r="B496" t="str">
            <v>ООО "ГЛОРУС НОРД"</v>
          </cell>
        </row>
        <row r="497">
          <cell r="A497">
            <v>500101</v>
          </cell>
          <cell r="B497" t="str">
            <v>ООО "ГОЛД ЛАЙТ"</v>
          </cell>
        </row>
        <row r="498">
          <cell r="A498" t="str">
            <v>E000016</v>
          </cell>
          <cell r="B498" t="str">
            <v>ГОЛЕНЦОВА Ю.</v>
          </cell>
        </row>
        <row r="499">
          <cell r="A499" t="str">
            <v>E000022</v>
          </cell>
          <cell r="B499" t="str">
            <v>ГОЛОВАЧЕВ Д.</v>
          </cell>
        </row>
        <row r="500">
          <cell r="A500" t="str">
            <v>K0005</v>
          </cell>
          <cell r="B500" t="str">
            <v>ООО "ГОЛЬФСТРИМ"</v>
          </cell>
        </row>
        <row r="501">
          <cell r="A501" t="str">
            <v>E000063</v>
          </cell>
          <cell r="B501" t="str">
            <v>ГОРБОВСКАЯ Н.</v>
          </cell>
        </row>
        <row r="502">
          <cell r="A502">
            <v>300047</v>
          </cell>
          <cell r="B502" t="str">
            <v>ГУ "САНКТ-ПЕТЕРБУРГСКАЯ</v>
          </cell>
        </row>
        <row r="503">
          <cell r="A503">
            <v>100617</v>
          </cell>
          <cell r="B503" t="str">
            <v>ГОРИЗОНТ</v>
          </cell>
        </row>
        <row r="504">
          <cell r="A504">
            <v>100873</v>
          </cell>
          <cell r="B504" t="str">
            <v>ООО "ГОРОД ВКУСА"</v>
          </cell>
        </row>
        <row r="505">
          <cell r="A505">
            <v>500112</v>
          </cell>
          <cell r="B505" t="str">
            <v>ЮФ "ГОРОДИССКИЙ И ПАРТНЕР</v>
          </cell>
        </row>
        <row r="506">
          <cell r="A506">
            <v>300371</v>
          </cell>
          <cell r="B506" t="str">
            <v>ГУ"ГОРОДСКОЕ УПРАВЛЕНИЕ И</v>
          </cell>
        </row>
        <row r="507">
          <cell r="A507" t="str">
            <v>E000048</v>
          </cell>
          <cell r="B507" t="str">
            <v>ГОРОХОВ Б.</v>
          </cell>
        </row>
        <row r="508">
          <cell r="A508">
            <v>300291</v>
          </cell>
          <cell r="B508" t="str">
            <v>ООО "ГОРТИС"</v>
          </cell>
        </row>
        <row r="509">
          <cell r="A509">
            <v>300445</v>
          </cell>
          <cell r="B509" t="str">
            <v>ОФК КАЛИНИНСКОГО РАЙОНА Г</v>
          </cell>
        </row>
        <row r="510">
          <cell r="A510">
            <v>100436</v>
          </cell>
          <cell r="B510" t="str">
            <v>ООО "ТОРГОВЫЙ ДОМ ГРАД"</v>
          </cell>
        </row>
        <row r="511">
          <cell r="A511">
            <v>100042</v>
          </cell>
          <cell r="B511" t="str">
            <v>ООО "ГРАНД"</v>
          </cell>
        </row>
        <row r="512">
          <cell r="A512">
            <v>300235</v>
          </cell>
          <cell r="B512" t="str">
            <v>ЗАО "ГРАНДЪ-ОТЕЛЬ"</v>
          </cell>
        </row>
        <row r="513">
          <cell r="A513">
            <v>300484</v>
          </cell>
          <cell r="B513" t="str">
            <v>ООО "ИЗДАТЕЛЬСКИЙ ДОМ "ГР</v>
          </cell>
        </row>
        <row r="514">
          <cell r="A514">
            <v>60006</v>
          </cell>
          <cell r="B514" t="str">
            <v>ГРАНД ООО</v>
          </cell>
        </row>
        <row r="515">
          <cell r="A515">
            <v>60007</v>
          </cell>
          <cell r="B515" t="str">
            <v>ГРАНД ООО</v>
          </cell>
        </row>
        <row r="516">
          <cell r="A516">
            <v>500278</v>
          </cell>
          <cell r="B516" t="str">
            <v>OOO "ГРАНДСТРОЙ"</v>
          </cell>
        </row>
        <row r="517">
          <cell r="A517">
            <v>100689</v>
          </cell>
          <cell r="B517" t="str">
            <v>ООО "ГРАНД ФУДС"</v>
          </cell>
        </row>
        <row r="518">
          <cell r="A518">
            <v>300114</v>
          </cell>
          <cell r="B518" t="str">
            <v>ООО "ОП "ГРАНТ"</v>
          </cell>
        </row>
        <row r="519">
          <cell r="A519">
            <v>100588</v>
          </cell>
          <cell r="B519" t="str">
            <v>ООО "ГРАНЭКС"</v>
          </cell>
        </row>
        <row r="520">
          <cell r="A520">
            <v>300504</v>
          </cell>
          <cell r="B520" t="str">
            <v>ООО "ГРАТОН"</v>
          </cell>
        </row>
        <row r="521">
          <cell r="A521">
            <v>100727</v>
          </cell>
          <cell r="B521" t="str">
            <v>ООО "ГРАФТ-ТРЕЙДИНГ"</v>
          </cell>
        </row>
        <row r="522">
          <cell r="A522">
            <v>500118</v>
          </cell>
          <cell r="B522" t="str">
            <v>ООО "ГРАФТ-СТРОЙ"</v>
          </cell>
        </row>
        <row r="523">
          <cell r="A523">
            <v>300022</v>
          </cell>
          <cell r="B523" t="str">
            <v>ООО "ГРЕЙТ РАЗМЕЩЕНИЕ"</v>
          </cell>
        </row>
        <row r="524">
          <cell r="A524">
            <v>300068</v>
          </cell>
          <cell r="B524" t="str">
            <v>ООО "ГРЕЙТ ПРИНТ</v>
          </cell>
        </row>
        <row r="525">
          <cell r="A525">
            <v>100391</v>
          </cell>
          <cell r="B525" t="str">
            <v>ООО "ГРИН"</v>
          </cell>
        </row>
        <row r="526">
          <cell r="A526">
            <v>100896</v>
          </cell>
          <cell r="B526" t="str">
            <v>ЗАО "ГРИН КРЕСТ"</v>
          </cell>
        </row>
        <row r="527">
          <cell r="A527">
            <v>100857</v>
          </cell>
          <cell r="B527" t="str">
            <v>ООО "ГРИН ЛАЙН"</v>
          </cell>
        </row>
        <row r="528">
          <cell r="A528">
            <v>100383</v>
          </cell>
          <cell r="B528" t="str">
            <v>ООО "ГРИНТРАСТ СПБ"</v>
          </cell>
        </row>
        <row r="529">
          <cell r="A529">
            <v>100397</v>
          </cell>
          <cell r="B529" t="str">
            <v>ООО "ГРИФОН-ИМПУЛЬС"</v>
          </cell>
        </row>
        <row r="530">
          <cell r="A530">
            <v>100763</v>
          </cell>
          <cell r="B530" t="str">
            <v>ООО "ГРИФОН-ИНВЕСТ"</v>
          </cell>
        </row>
        <row r="531">
          <cell r="A531">
            <v>300067</v>
          </cell>
          <cell r="B531" t="str">
            <v>ООО "ГРИФФ"</v>
          </cell>
        </row>
        <row r="532">
          <cell r="A532">
            <v>100759</v>
          </cell>
          <cell r="B532" t="str">
            <v>ООО "ГРОТ"</v>
          </cell>
        </row>
        <row r="533">
          <cell r="A533">
            <v>500265</v>
          </cell>
          <cell r="B533" t="str">
            <v>ЗАО "ГРУППА НОБЕЛЬ"</v>
          </cell>
        </row>
        <row r="534">
          <cell r="A534">
            <v>500059</v>
          </cell>
          <cell r="B534" t="str">
            <v>ГУ ГУИОН ПИБ КРАСНОСЕЛЬСК</v>
          </cell>
        </row>
        <row r="535">
          <cell r="A535">
            <v>500242</v>
          </cell>
          <cell r="B535" t="str">
            <v>ФИЛИАЛ ГУ ГУИОН ПИБ</v>
          </cell>
        </row>
        <row r="536">
          <cell r="A536">
            <v>300326</v>
          </cell>
          <cell r="B536" t="str">
            <v>ГУ ГУИОН ПИБ ФРУНЗЕНСКОГО</v>
          </cell>
        </row>
        <row r="537">
          <cell r="A537">
            <v>100440</v>
          </cell>
          <cell r="B537" t="str">
            <v>ЗАО "ТОРГОВЫЙ ДОМ "ГУЛЛИВ</v>
          </cell>
        </row>
        <row r="538">
          <cell r="A538">
            <v>500163</v>
          </cell>
          <cell r="B538" t="str">
            <v>СПБ ГОСУДАРСТВЕННОЕ ПРЕДП</v>
          </cell>
        </row>
        <row r="539">
          <cell r="A539">
            <v>500162</v>
          </cell>
          <cell r="B539" t="str">
            <v>СПГУП ГОРОДСКОГО ЭЛЕКТ.ТР</v>
          </cell>
        </row>
        <row r="540">
          <cell r="A540">
            <v>100609</v>
          </cell>
          <cell r="B540" t="str">
            <v>ООО "ГУРМАН"</v>
          </cell>
        </row>
        <row r="541">
          <cell r="A541">
            <v>100662</v>
          </cell>
          <cell r="B541" t="str">
            <v>ООО "ГУРМАН"</v>
          </cell>
        </row>
        <row r="542">
          <cell r="A542">
            <v>300569</v>
          </cell>
          <cell r="B542" t="str">
            <v>ГУСАЧЕНКО АНДРЕЙ</v>
          </cell>
        </row>
        <row r="543">
          <cell r="A543">
            <v>300303</v>
          </cell>
          <cell r="B543" t="str">
            <v>СПБ ГУ ЦККТРУ</v>
          </cell>
        </row>
        <row r="544">
          <cell r="A544">
            <v>100696</v>
          </cell>
          <cell r="B544" t="str">
            <v>ООО ДАЛЬПИКО-ДВ</v>
          </cell>
        </row>
        <row r="545">
          <cell r="A545">
            <v>100019</v>
          </cell>
          <cell r="B545" t="str">
            <v>ООО "ДАНОН ИНДУСТРИЯ"</v>
          </cell>
        </row>
        <row r="546">
          <cell r="A546">
            <v>300159</v>
          </cell>
          <cell r="B546" t="str">
            <v>ООО "ПРОИЗВОДСТВЕННАЯ</v>
          </cell>
        </row>
        <row r="547">
          <cell r="A547">
            <v>100260</v>
          </cell>
          <cell r="B547" t="str">
            <v>ООО "ПРОИЗВОДСТВЕННАЯ ФИР</v>
          </cell>
        </row>
        <row r="548">
          <cell r="A548">
            <v>100745</v>
          </cell>
          <cell r="B548" t="str">
            <v>ООО "ТОРГОВЫЙ ДОМ ДАРГЕЗ"</v>
          </cell>
        </row>
        <row r="549">
          <cell r="A549">
            <v>100793</v>
          </cell>
          <cell r="B549" t="str">
            <v>ООО НПО "ДАР-КОСМЕТИК"</v>
          </cell>
        </row>
        <row r="550">
          <cell r="A550">
            <v>100213</v>
          </cell>
          <cell r="B550" t="str">
            <v>ООО НПО "ДАР-КОСМЕТИК"</v>
          </cell>
        </row>
        <row r="551">
          <cell r="A551">
            <v>100263</v>
          </cell>
          <cell r="B551" t="str">
            <v>ЗАО ДАРСИЛ</v>
          </cell>
        </row>
        <row r="552">
          <cell r="A552">
            <v>100865</v>
          </cell>
          <cell r="B552" t="str">
            <v>ООО "ДАРЬЯ"</v>
          </cell>
        </row>
        <row r="553">
          <cell r="A553">
            <v>300570</v>
          </cell>
          <cell r="B553" t="str">
            <v>ООО "ПРЕДПРИЯТИЕ ДВК ПЛЮС</v>
          </cell>
        </row>
        <row r="554">
          <cell r="A554">
            <v>500063</v>
          </cell>
          <cell r="B554" t="str">
            <v>ООО "ПРЕДПРИЯТИЕ ДВК ПЛЮС</v>
          </cell>
        </row>
        <row r="555">
          <cell r="A555">
            <v>300085</v>
          </cell>
          <cell r="B555" t="str">
            <v>ОАО "СТАНЦИЯ ПРОФИЛАКТИЧЕ</v>
          </cell>
        </row>
        <row r="556">
          <cell r="A556">
            <v>500269</v>
          </cell>
          <cell r="B556" t="str">
            <v>ООО "КОМПАНИЯ "ДЕКОР"</v>
          </cell>
        </row>
        <row r="557">
          <cell r="A557">
            <v>300548</v>
          </cell>
          <cell r="B557" t="str">
            <v>ООО "ДЕКС"</v>
          </cell>
        </row>
        <row r="558">
          <cell r="A558">
            <v>100171</v>
          </cell>
          <cell r="B558" t="str">
            <v>ЗАО "ДЕЛО"</v>
          </cell>
        </row>
        <row r="559">
          <cell r="A559">
            <v>300517</v>
          </cell>
          <cell r="B559" t="str">
            <v>ЗАО "ИЗДАТЕЛЬСТВО "ДЕЛО И</v>
          </cell>
        </row>
        <row r="560">
          <cell r="A560">
            <v>100877</v>
          </cell>
          <cell r="B560" t="str">
            <v>ООО "ДЕЛЬТА"</v>
          </cell>
        </row>
        <row r="561">
          <cell r="A561">
            <v>100816</v>
          </cell>
          <cell r="B561" t="str">
            <v>ООО "ТК ДЕСАН"</v>
          </cell>
        </row>
        <row r="562">
          <cell r="A562">
            <v>100145</v>
          </cell>
          <cell r="B562" t="str">
            <v>ООО "ПТК ДЕФА"</v>
          </cell>
        </row>
        <row r="563">
          <cell r="A563">
            <v>100722</v>
          </cell>
          <cell r="B563" t="str">
            <v>ООО "ДЕФИЛЕ-ЛЮКС"</v>
          </cell>
        </row>
        <row r="564">
          <cell r="A564">
            <v>300229</v>
          </cell>
          <cell r="B564" t="str">
            <v>ООО "ДЖИ ТУ ТЕХНОЛОДЖИ"</v>
          </cell>
        </row>
        <row r="565">
          <cell r="A565">
            <v>500017</v>
          </cell>
          <cell r="B565" t="str">
            <v>ООО "ДЖИ ТУ ТЕХНОЛОДЖИ"</v>
          </cell>
        </row>
        <row r="566">
          <cell r="A566">
            <v>500185</v>
          </cell>
          <cell r="B566" t="str">
            <v>ООО "ДЖИ-ЭМ-ПИ" САНКТ-ПЕТ</v>
          </cell>
        </row>
        <row r="567">
          <cell r="A567">
            <v>300308</v>
          </cell>
          <cell r="B567" t="str">
            <v>ООО "ДЖИ-ЭМ-ПИ"</v>
          </cell>
        </row>
        <row r="568">
          <cell r="A568">
            <v>100801</v>
          </cell>
          <cell r="B568" t="str">
            <v>ООО "ДЖОЙС ГРУПП"</v>
          </cell>
        </row>
        <row r="569">
          <cell r="A569">
            <v>100398</v>
          </cell>
          <cell r="B569" t="str">
            <v>ООО "ДЖУНТА"</v>
          </cell>
        </row>
        <row r="570">
          <cell r="A570">
            <v>300215</v>
          </cell>
          <cell r="B570" t="str">
            <v>ООО "ДИ АЙ ВАЙ БАЛТИКА"</v>
          </cell>
        </row>
        <row r="571">
          <cell r="A571">
            <v>500148</v>
          </cell>
          <cell r="B571" t="str">
            <v>ООО "ДИ АЙ ВАЙ БАЛТИКА"</v>
          </cell>
        </row>
        <row r="572">
          <cell r="A572">
            <v>100180</v>
          </cell>
          <cell r="B572" t="str">
            <v>ООО "ДИ АЙ ВАЙ БАЛТИКА"</v>
          </cell>
        </row>
        <row r="573">
          <cell r="A573">
            <v>300252</v>
          </cell>
          <cell r="B573" t="str">
            <v>ООО "ДИАЛОГ"</v>
          </cell>
        </row>
        <row r="574">
          <cell r="A574">
            <v>300015</v>
          </cell>
          <cell r="B574" t="str">
            <v>ОАО "ЗАПАДНЫЙ СКОРОСТНОЙ</v>
          </cell>
        </row>
        <row r="575">
          <cell r="A575">
            <v>300324</v>
          </cell>
          <cell r="B575" t="str">
            <v>ЗАО "ДИДЖИТАЛ ДИЗАЙН"</v>
          </cell>
        </row>
        <row r="576">
          <cell r="A576">
            <v>100070</v>
          </cell>
          <cell r="B576" t="str">
            <v>ООО "ДИЕТА+"</v>
          </cell>
        </row>
        <row r="577">
          <cell r="A577">
            <v>100487</v>
          </cell>
          <cell r="B577" t="str">
            <v>ООО  МК "ДИЕТПРОДУКТ"</v>
          </cell>
        </row>
        <row r="578">
          <cell r="A578">
            <v>300027</v>
          </cell>
          <cell r="B578" t="str">
            <v>ООО "КОМПАНИЯ ТОРГОВЫЙ ДИ</v>
          </cell>
        </row>
        <row r="579">
          <cell r="A579">
            <v>300023</v>
          </cell>
          <cell r="B579" t="str">
            <v>ООО "ДИИП 2000"</v>
          </cell>
        </row>
        <row r="580">
          <cell r="A580">
            <v>500202</v>
          </cell>
          <cell r="B580" t="str">
            <v>ООО "ДИКОМ"</v>
          </cell>
        </row>
        <row r="581">
          <cell r="A581">
            <v>100568</v>
          </cell>
          <cell r="B581" t="str">
            <v>ООО "ДИНАБУРГ ФИШ"</v>
          </cell>
        </row>
        <row r="582">
          <cell r="A582">
            <v>100079</v>
          </cell>
          <cell r="B582" t="str">
            <v>ООО ДИСАН ТРЭЙДИНГ</v>
          </cell>
        </row>
        <row r="583">
          <cell r="A583">
            <v>300155</v>
          </cell>
          <cell r="B583" t="str">
            <v>ДЕБЕТ.-КРЕДИТ.РАСЧЕТЫ RUB</v>
          </cell>
        </row>
        <row r="584">
          <cell r="A584">
            <v>300156</v>
          </cell>
          <cell r="B584" t="str">
            <v>ДЕБЕТ.-КРЕДИТ.РАСЧЕТЫ USD</v>
          </cell>
        </row>
        <row r="585">
          <cell r="A585">
            <v>300157</v>
          </cell>
          <cell r="B585" t="str">
            <v>ДЕБЕТ.-КРЕДИТ.РАСЧЕТЫ USD</v>
          </cell>
        </row>
        <row r="586">
          <cell r="A586">
            <v>100991</v>
          </cell>
          <cell r="B586" t="str">
            <v>ИП ДМИТРИЕВ Ф.С.</v>
          </cell>
        </row>
        <row r="587">
          <cell r="A587">
            <v>100315</v>
          </cell>
          <cell r="B587" t="str">
            <v>ЧП ДМИТРИЕВА  Е.С.</v>
          </cell>
        </row>
        <row r="588">
          <cell r="A588">
            <v>300378</v>
          </cell>
          <cell r="B588" t="str">
            <v>ПРЕДПИРИМАТЕЛЬ ДОБИН АЛЕК</v>
          </cell>
        </row>
        <row r="589">
          <cell r="A589">
            <v>100348</v>
          </cell>
          <cell r="B589" t="str">
            <v>ЗАО "ДОМИР"</v>
          </cell>
        </row>
        <row r="590">
          <cell r="A590">
            <v>100275</v>
          </cell>
          <cell r="B590" t="str">
            <v>ООО "ДОМОСТРОЙ"</v>
          </cell>
        </row>
        <row r="591">
          <cell r="A591">
            <v>100654</v>
          </cell>
          <cell r="B591" t="str">
            <v>ООО "ДОМ ПОСУДЫ"</v>
          </cell>
        </row>
        <row r="592">
          <cell r="A592">
            <v>500111</v>
          </cell>
          <cell r="B592" t="str">
            <v>СТЕЛЛАЖИ, ДОП.РАСХОДЫ</v>
          </cell>
        </row>
        <row r="593">
          <cell r="A593">
            <v>100716</v>
          </cell>
          <cell r="B593" t="str">
            <v>ООО "ДОРОЖНИК"</v>
          </cell>
        </row>
        <row r="594">
          <cell r="A594">
            <v>500192</v>
          </cell>
          <cell r="B594" t="str">
            <v>ГУДП "ДОРТЕХНОЛОГИИ"</v>
          </cell>
        </row>
        <row r="595">
          <cell r="A595">
            <v>300486</v>
          </cell>
          <cell r="B595" t="str">
            <v>ООО "ОТЕЛЬ "ДОСТОЕВСКИЙ"</v>
          </cell>
        </row>
        <row r="596">
          <cell r="A596">
            <v>100512</v>
          </cell>
          <cell r="B596" t="str">
            <v>ЗАО "Д-Р ОЕТКЕР"</v>
          </cell>
        </row>
        <row r="597">
          <cell r="A597">
            <v>100399</v>
          </cell>
          <cell r="B597" t="str">
            <v>ЗАО "ДУКАЛБА"</v>
          </cell>
        </row>
        <row r="598">
          <cell r="A598">
            <v>100009</v>
          </cell>
          <cell r="B598" t="str">
            <v>ООО "ДЭЙВИС ЭНД ДЭНН"</v>
          </cell>
        </row>
        <row r="599">
          <cell r="A599">
            <v>100271</v>
          </cell>
          <cell r="B599" t="str">
            <v>ООО "ДЭЛИКА"</v>
          </cell>
        </row>
        <row r="600">
          <cell r="A600">
            <v>100972</v>
          </cell>
          <cell r="B600" t="str">
            <v>ООО "ДЭЛЛ"</v>
          </cell>
        </row>
        <row r="601">
          <cell r="A601">
            <v>100950</v>
          </cell>
          <cell r="B601" t="str">
            <v>ООО "ЕВА"</v>
          </cell>
        </row>
        <row r="602">
          <cell r="A602">
            <v>300535</v>
          </cell>
          <cell r="B602" t="str">
            <v>ООО "ЕВА"</v>
          </cell>
        </row>
        <row r="603">
          <cell r="A603">
            <v>300070</v>
          </cell>
          <cell r="B603" t="str">
            <v>ООО "ЕВРОСИСТЕМЫ"</v>
          </cell>
        </row>
        <row r="604">
          <cell r="A604">
            <v>100726</v>
          </cell>
          <cell r="B604" t="str">
            <v>ООО "ЕВРО-АЛКО"</v>
          </cell>
        </row>
        <row r="605">
          <cell r="A605">
            <v>500107</v>
          </cell>
          <cell r="B605" t="str">
            <v>ООО "ЕВРОБАЗИС"</v>
          </cell>
        </row>
        <row r="606">
          <cell r="A606">
            <v>100035</v>
          </cell>
          <cell r="B606" t="str">
            <v>ООО ЕВРОБИЗНЕС</v>
          </cell>
        </row>
        <row r="607">
          <cell r="A607">
            <v>300268</v>
          </cell>
          <cell r="B607" t="str">
            <v>ЗАО "ЕВРОЗНАК АГ САНКТ-ПЕ</v>
          </cell>
        </row>
        <row r="608">
          <cell r="A608">
            <v>300536</v>
          </cell>
          <cell r="B608" t="str">
            <v>ЗАО "ЕВРОПА ПЛЮС САНКТ-ПЕ</v>
          </cell>
        </row>
        <row r="609">
          <cell r="A609">
            <v>100277</v>
          </cell>
          <cell r="B609" t="str">
            <v>ООО "ТК "ЕВРОПЕЙСКИЕ ВИНА</v>
          </cell>
        </row>
        <row r="610">
          <cell r="A610">
            <v>500000</v>
          </cell>
          <cell r="B610" t="str">
            <v>ООО "ЕВРОПЕУМ СЕВЕРО-ЗАПА</v>
          </cell>
        </row>
        <row r="611">
          <cell r="A611">
            <v>300093</v>
          </cell>
          <cell r="B611" t="str">
            <v>ООО "ЕВРОПЕУМ СЕВЕРО-ЗАПА</v>
          </cell>
        </row>
        <row r="612">
          <cell r="A612">
            <v>100729</v>
          </cell>
          <cell r="B612" t="str">
            <v>ЗАО "ЕВРОПОСТЕР"</v>
          </cell>
        </row>
        <row r="613">
          <cell r="A613">
            <v>100332</v>
          </cell>
          <cell r="B613" t="str">
            <v>ООО "ЕВРОПОСУДА СЗМ"</v>
          </cell>
        </row>
        <row r="614">
          <cell r="A614">
            <v>300319</v>
          </cell>
          <cell r="B614" t="str">
            <v>ООО "ЕВРОРЕСУРС"</v>
          </cell>
        </row>
        <row r="615">
          <cell r="A615">
            <v>100744</v>
          </cell>
          <cell r="B615" t="str">
            <v>ООО "ЕВРОСЕРВИС"</v>
          </cell>
        </row>
        <row r="616">
          <cell r="A616">
            <v>500214</v>
          </cell>
          <cell r="B616" t="str">
            <v>ООО "ЕВРОСИСТЕМЫ"</v>
          </cell>
        </row>
        <row r="617">
          <cell r="A617">
            <v>100055</v>
          </cell>
          <cell r="B617" t="str">
            <v>ООО ЕВРОСОЛЬ</v>
          </cell>
        </row>
        <row r="618">
          <cell r="A618">
            <v>300431</v>
          </cell>
          <cell r="B618" t="str">
            <v>ООО "ЕВРОСТРОЙДИЗАЙН"</v>
          </cell>
        </row>
        <row r="619">
          <cell r="A619">
            <v>100572</v>
          </cell>
          <cell r="B619" t="str">
            <v>ООО ЕВРОТЕХСТРОЙ</v>
          </cell>
        </row>
        <row r="620">
          <cell r="A620">
            <v>100845</v>
          </cell>
          <cell r="B620" t="str">
            <v>ООО "ЕВРОХИМ-СПБ-ТРЕЙДИНГ</v>
          </cell>
        </row>
        <row r="621">
          <cell r="A621" t="str">
            <v>E000030</v>
          </cell>
          <cell r="B621" t="str">
            <v>ЕВСТИГНЕЕВА А.</v>
          </cell>
        </row>
        <row r="622">
          <cell r="A622">
            <v>100150</v>
          </cell>
          <cell r="B622" t="str">
            <v>ООО "ВТК  ЕГОРОВ"</v>
          </cell>
        </row>
        <row r="623">
          <cell r="A623">
            <v>100888</v>
          </cell>
          <cell r="B623" t="str">
            <v>ООО "ВТК ЕГОРОВ"</v>
          </cell>
        </row>
        <row r="624">
          <cell r="A624">
            <v>500186</v>
          </cell>
          <cell r="B624" t="str">
            <v>ЗАО "ЕЛИСЕЕВ И КОМПАНЬОНЫ</v>
          </cell>
        </row>
        <row r="625">
          <cell r="A625">
            <v>300237</v>
          </cell>
          <cell r="B625" t="str">
            <v>ЗАО "ЕМЕРДЖИНГ МАРКЕТС</v>
          </cell>
        </row>
        <row r="626">
          <cell r="A626">
            <v>100687</v>
          </cell>
          <cell r="B626" t="str">
            <v>ООО "ЕМПРОДУКТ"</v>
          </cell>
        </row>
        <row r="627">
          <cell r="A627">
            <v>100846</v>
          </cell>
          <cell r="B627" t="str">
            <v>ООО "ЕНТЕР ФУДС"</v>
          </cell>
        </row>
        <row r="628">
          <cell r="A628" t="str">
            <v>E000068</v>
          </cell>
          <cell r="B628" t="str">
            <v>ЕРЕМЕЕВА С.</v>
          </cell>
        </row>
        <row r="629">
          <cell r="A629" t="str">
            <v>E000014</v>
          </cell>
          <cell r="B629" t="str">
            <v>ЕРМУШИЧЕВА И.</v>
          </cell>
        </row>
        <row r="630">
          <cell r="A630" t="str">
            <v>E000007</v>
          </cell>
          <cell r="B630" t="str">
            <v>ЕРШОВ В.</v>
          </cell>
        </row>
        <row r="631">
          <cell r="A631" t="str">
            <v>E000013</v>
          </cell>
          <cell r="B631" t="str">
            <v>ЖЕРЕБЦОВ О.В.</v>
          </cell>
        </row>
        <row r="632">
          <cell r="A632">
            <v>100272</v>
          </cell>
          <cell r="B632" t="str">
            <v>ООО "ЖИЛЛЕТТ ГРУППА"</v>
          </cell>
        </row>
        <row r="633">
          <cell r="A633">
            <v>500207</v>
          </cell>
          <cell r="B633" t="str">
            <v>ЗАО "ЗАВОД "ЭЛЕКТРОМЕДОБО</v>
          </cell>
        </row>
        <row r="634">
          <cell r="A634" t="str">
            <v>E000067</v>
          </cell>
          <cell r="B634" t="str">
            <v>ЗАВТУР АЛЕКСАНДР</v>
          </cell>
        </row>
        <row r="635">
          <cell r="A635">
            <v>500018</v>
          </cell>
          <cell r="B635" t="str">
            <v>ОАО "ЗАПАДНЫЙ СКОРОСТНОЙ</v>
          </cell>
        </row>
        <row r="636">
          <cell r="A636">
            <v>100400</v>
          </cell>
          <cell r="B636" t="str">
            <v>ОАО "ЗАРЯ"</v>
          </cell>
        </row>
        <row r="637">
          <cell r="A637">
            <v>100377</v>
          </cell>
          <cell r="B637" t="str">
            <v>ООО "ЗЕЛЕНАЯ ГРЯДКА"</v>
          </cell>
        </row>
        <row r="638">
          <cell r="A638">
            <v>100259</v>
          </cell>
          <cell r="B638" t="str">
            <v>ООО "ЗИГЕР"</v>
          </cell>
        </row>
        <row r="639">
          <cell r="A639">
            <v>300131</v>
          </cell>
          <cell r="B639" t="str">
            <v>ЗАО СМЭО "ЗНАКЪ"</v>
          </cell>
        </row>
        <row r="640">
          <cell r="A640">
            <v>300132</v>
          </cell>
          <cell r="B640" t="str">
            <v>ЗАО СМЭО "ЗНАКЪ"</v>
          </cell>
        </row>
        <row r="641">
          <cell r="A641">
            <v>300040</v>
          </cell>
          <cell r="B641" t="str">
            <v>ООО ЦЕНТРАЛЬНОЕ БЮРО ПЕРЕ</v>
          </cell>
        </row>
        <row r="642">
          <cell r="A642" t="str">
            <v>E000018</v>
          </cell>
          <cell r="B642" t="str">
            <v>ЗОЗУЛЯ А.</v>
          </cell>
        </row>
        <row r="643">
          <cell r="A643">
            <v>100303</v>
          </cell>
          <cell r="B643" t="str">
            <v>ООО "ЗОЛОТАЯ ПИНТА"</v>
          </cell>
        </row>
        <row r="644">
          <cell r="A644">
            <v>100225</v>
          </cell>
          <cell r="B644" t="str">
            <v>ООО ЗОЛОТО МОРЕЙ</v>
          </cell>
        </row>
        <row r="645">
          <cell r="A645">
            <v>100576</v>
          </cell>
          <cell r="B645" t="str">
            <v>ООО ИБИС</v>
          </cell>
        </row>
        <row r="646">
          <cell r="A646">
            <v>500019</v>
          </cell>
          <cell r="B646" t="str">
            <v>ИБМ  ВОСТОЧНАЯ ЕВРОПА/АЗИ</v>
          </cell>
        </row>
        <row r="647">
          <cell r="A647">
            <v>300152</v>
          </cell>
          <cell r="B647" t="str">
            <v>ЗАО "ИВА"</v>
          </cell>
        </row>
        <row r="648">
          <cell r="A648" t="str">
            <v>E000066</v>
          </cell>
          <cell r="B648" t="str">
            <v xml:space="preserve"> ИВАНОВА Н.</v>
          </cell>
        </row>
        <row r="649">
          <cell r="A649" t="str">
            <v>E000009</v>
          </cell>
          <cell r="B649" t="str">
            <v>ИВАНОВА Т.</v>
          </cell>
        </row>
        <row r="650">
          <cell r="A650">
            <v>300550</v>
          </cell>
          <cell r="B650" t="str">
            <v>ООО "ИВЕРИЯ"</v>
          </cell>
        </row>
        <row r="651">
          <cell r="A651">
            <v>300166</v>
          </cell>
          <cell r="B651" t="str">
            <v>ЗАО ""ИД-РАША</v>
          </cell>
        </row>
        <row r="652">
          <cell r="A652">
            <v>300423</v>
          </cell>
          <cell r="B652" t="str">
            <v>ООО "ИД-КОНТРОЛЬ"</v>
          </cell>
        </row>
        <row r="653">
          <cell r="A653">
            <v>500178</v>
          </cell>
          <cell r="B653" t="str">
            <v>ООО "ИД-КОНТРОЛЬ"</v>
          </cell>
        </row>
        <row r="654">
          <cell r="A654">
            <v>500020</v>
          </cell>
          <cell r="B654" t="str">
            <v>ЗАО "ИД-РАША"</v>
          </cell>
        </row>
        <row r="655">
          <cell r="A655">
            <v>300355</v>
          </cell>
          <cell r="B655" t="str">
            <v>ЗАО "ИЗДАТЕЛЬСКИЙ ДОМ"РЦБ</v>
          </cell>
        </row>
        <row r="656">
          <cell r="A656">
            <v>300105</v>
          </cell>
          <cell r="B656" t="str">
            <v>ИЗДЕРЖКИ</v>
          </cell>
        </row>
        <row r="657">
          <cell r="A657">
            <v>100323</v>
          </cell>
          <cell r="B657" t="str">
            <v>ООО "ИЗОБИЛИЕ"</v>
          </cell>
        </row>
        <row r="658">
          <cell r="A658">
            <v>500230</v>
          </cell>
          <cell r="B658" t="str">
            <v>ООО "ИНСТРУМЕНТАЛЬНАЯ КОМ</v>
          </cell>
        </row>
        <row r="659">
          <cell r="A659">
            <v>500252</v>
          </cell>
          <cell r="B659" t="str">
            <v>ООО "ИКЕА МОС</v>
          </cell>
        </row>
        <row r="660">
          <cell r="A660">
            <v>300389</v>
          </cell>
          <cell r="B660" t="str">
            <v>ООО "ИКЕА МОС (ТОРГОВЛЯ И</v>
          </cell>
        </row>
        <row r="661">
          <cell r="A661">
            <v>100291</v>
          </cell>
          <cell r="B661" t="str">
            <v>ООО "ИКОРНАЯ ФАКТОРИЯ"</v>
          </cell>
        </row>
        <row r="662">
          <cell r="A662">
            <v>300475</v>
          </cell>
          <cell r="B662" t="str">
            <v>ООО "ИКС-ПРИНТ"</v>
          </cell>
        </row>
        <row r="663">
          <cell r="A663">
            <v>100450</v>
          </cell>
          <cell r="B663" t="str">
            <v>ЧП "ИЛЬЯСОВ И.Н."</v>
          </cell>
        </row>
        <row r="664">
          <cell r="A664">
            <v>500304</v>
          </cell>
          <cell r="B664" t="str">
            <v>ООО "ИММСТАР"</v>
          </cell>
        </row>
        <row r="665">
          <cell r="A665">
            <v>300277</v>
          </cell>
          <cell r="B665" t="str">
            <v>КОМИТЕТ ФИНАНСОВ</v>
          </cell>
        </row>
        <row r="666">
          <cell r="A666">
            <v>100153</v>
          </cell>
          <cell r="B666" t="str">
            <v>ООО "ИМПЕРИАЛ ВИН"</v>
          </cell>
        </row>
        <row r="667">
          <cell r="A667">
            <v>100286</v>
          </cell>
          <cell r="B667" t="str">
            <v>ООО ИМПЕРИАЛ</v>
          </cell>
        </row>
        <row r="668">
          <cell r="A668">
            <v>100292</v>
          </cell>
          <cell r="B668" t="str">
            <v>ООО ИМПУЛЬС</v>
          </cell>
        </row>
        <row r="669">
          <cell r="A669">
            <v>300296</v>
          </cell>
          <cell r="B669" t="str">
            <v>ООО "ИМПУЛЬС"</v>
          </cell>
        </row>
        <row r="670">
          <cell r="A670">
            <v>100779</v>
          </cell>
          <cell r="B670" t="str">
            <v>ООО ИНАГРО-СПБ</v>
          </cell>
        </row>
        <row r="671">
          <cell r="A671">
            <v>300448</v>
          </cell>
          <cell r="B671" t="str">
            <v>ЗАО "САНКТ-ПЕТЕРБУРГСКАЯ</v>
          </cell>
        </row>
        <row r="672">
          <cell r="A672">
            <v>100912</v>
          </cell>
          <cell r="B672" t="str">
            <v>ЗАО "ИНВЕСТ КОНТАКТ"</v>
          </cell>
        </row>
        <row r="673">
          <cell r="A673">
            <v>40003</v>
          </cell>
          <cell r="B673" t="str">
            <v>ИНВЕСТ - ПРОЕКТ ООО</v>
          </cell>
        </row>
        <row r="674">
          <cell r="A674" t="str">
            <v>K0009</v>
          </cell>
          <cell r="B674" t="str">
            <v>ООО "ИНВЕСТ-ПРОЕКТ"</v>
          </cell>
        </row>
        <row r="675">
          <cell r="A675">
            <v>300554</v>
          </cell>
          <cell r="B675" t="str">
            <v>ФИЛИАЛ ОСАО "ИНГОССТРАХ"</v>
          </cell>
        </row>
        <row r="676">
          <cell r="A676">
            <v>100053</v>
          </cell>
          <cell r="B676" t="str">
            <v>ООО ИТЛВ</v>
          </cell>
        </row>
        <row r="677">
          <cell r="A677">
            <v>500292</v>
          </cell>
          <cell r="B677" t="str">
            <v>ООО "ИНДУСТРИЯ КОМФОРТА"</v>
          </cell>
        </row>
        <row r="678">
          <cell r="A678">
            <v>100462</v>
          </cell>
          <cell r="B678" t="str">
            <v>ООО "ТОРГОВЫЙ ДОМ "ИНЕЙ"</v>
          </cell>
        </row>
        <row r="679">
          <cell r="A679">
            <v>300367</v>
          </cell>
          <cell r="B679" t="str">
            <v>ООО "ТД ИНКАССНАБ"</v>
          </cell>
        </row>
        <row r="680">
          <cell r="A680">
            <v>100796</v>
          </cell>
          <cell r="B680" t="str">
            <v>ООО "ИНКО-НЕВА"</v>
          </cell>
        </row>
        <row r="681">
          <cell r="A681">
            <v>100827</v>
          </cell>
          <cell r="B681" t="str">
            <v>ООО "ИНКОПЛАСТ" В МОСКОВС</v>
          </cell>
        </row>
        <row r="682">
          <cell r="A682">
            <v>100197</v>
          </cell>
          <cell r="B682" t="str">
            <v>ООО " ИНПРОКОМ-АВТОИМПОРТ</v>
          </cell>
        </row>
        <row r="683">
          <cell r="A683">
            <v>100063</v>
          </cell>
          <cell r="B683" t="str">
            <v>ЗАО "ИНПРОМСЕРВИС-КОНТРАК</v>
          </cell>
        </row>
        <row r="684">
          <cell r="A684">
            <v>500021</v>
          </cell>
          <cell r="B684" t="str">
            <v>СП АОЗТ "ИНСОФТ ПОЛАР"</v>
          </cell>
        </row>
        <row r="685">
          <cell r="A685">
            <v>300049</v>
          </cell>
          <cell r="B685" t="str">
            <v>СП АОЗТ "ИНСОФТ ПОЛАР"</v>
          </cell>
        </row>
        <row r="686">
          <cell r="A686">
            <v>300349</v>
          </cell>
          <cell r="B686" t="str">
            <v>ЗАО "ТЦ ИНСТРУМЕНТ"</v>
          </cell>
        </row>
        <row r="687">
          <cell r="A687">
            <v>500206</v>
          </cell>
          <cell r="B687" t="str">
            <v>ЗАО "ТЦ "ИНСТРУМЕНТ"</v>
          </cell>
        </row>
        <row r="688">
          <cell r="A688">
            <v>500301</v>
          </cell>
          <cell r="B688" t="str">
            <v>ООО "ИНТЕГРАТОР"</v>
          </cell>
        </row>
        <row r="689">
          <cell r="A689">
            <v>500199</v>
          </cell>
          <cell r="B689" t="str">
            <v>ЗАО "ИНТЕК ЛОГИСТИКА"</v>
          </cell>
        </row>
        <row r="690">
          <cell r="A690">
            <v>300374</v>
          </cell>
          <cell r="B690" t="str">
            <v>ЗАО "ИНТЕК ЛОГИСТИКА"</v>
          </cell>
        </row>
        <row r="691">
          <cell r="A691">
            <v>500022</v>
          </cell>
          <cell r="B691" t="str">
            <v>ООО "ИНТЕКТА 2001"</v>
          </cell>
        </row>
        <row r="692">
          <cell r="A692">
            <v>300024</v>
          </cell>
          <cell r="B692" t="str">
            <v>ООО "ИНТЕКТА СЕРВИС"</v>
          </cell>
        </row>
        <row r="693">
          <cell r="A693">
            <v>300054</v>
          </cell>
          <cell r="B693" t="str">
            <v>ООО "ИНТЕЛЛЕКТ"</v>
          </cell>
        </row>
        <row r="694">
          <cell r="A694">
            <v>300391</v>
          </cell>
          <cell r="B694" t="str">
            <v>ООО "ИНТЕЛЛЕКТ ЛОГИСТИК С</v>
          </cell>
        </row>
        <row r="695">
          <cell r="A695">
            <v>300055</v>
          </cell>
          <cell r="B695" t="str">
            <v>ООО "ИНТЕЛЛЕКТ-ЛОГИСТИК"</v>
          </cell>
        </row>
        <row r="696">
          <cell r="A696">
            <v>500313</v>
          </cell>
          <cell r="B696" t="str">
            <v>ЗАО "ИНТЕР АВТО ТИМ, ЛТД"</v>
          </cell>
        </row>
        <row r="697">
          <cell r="A697">
            <v>100973</v>
          </cell>
          <cell r="B697" t="str">
            <v>ООО "ИНТЕРАКТИВ"</v>
          </cell>
        </row>
        <row r="698">
          <cell r="A698">
            <v>100739</v>
          </cell>
          <cell r="B698" t="str">
            <v>ООО ИНТЕРАЛЬЯНС</v>
          </cell>
        </row>
        <row r="699">
          <cell r="A699">
            <v>100058</v>
          </cell>
          <cell r="B699" t="str">
            <v>ООО ТД "ИНТЕРБИЗНЕС"</v>
          </cell>
        </row>
        <row r="700">
          <cell r="A700">
            <v>100626</v>
          </cell>
          <cell r="B700" t="str">
            <v>ООО "ИНТЕРВИНПРОМ"</v>
          </cell>
        </row>
        <row r="701">
          <cell r="A701">
            <v>100732</v>
          </cell>
          <cell r="B701" t="str">
            <v>ООО "ИНТЕРИНВЕСТМАШ"</v>
          </cell>
        </row>
        <row r="702">
          <cell r="A702">
            <v>100357</v>
          </cell>
          <cell r="B702" t="str">
            <v>OOO ИНТЕРКОМ</v>
          </cell>
        </row>
        <row r="703">
          <cell r="A703">
            <v>300528</v>
          </cell>
          <cell r="B703" t="str">
            <v>ООО "ИНТЕРКОНТ"</v>
          </cell>
        </row>
        <row r="704">
          <cell r="A704">
            <v>100300</v>
          </cell>
          <cell r="B704" t="str">
            <v>ООО "ИНТЕРПЕКАРЬ"</v>
          </cell>
        </row>
        <row r="705">
          <cell r="A705">
            <v>100098</v>
          </cell>
          <cell r="B705" t="str">
            <v>ООО "ИНТЕРСЕРВИС-НЕВА"</v>
          </cell>
        </row>
        <row r="706">
          <cell r="A706">
            <v>300516</v>
          </cell>
          <cell r="B706" t="str">
            <v>МНПИВП "ИНТЕРСИСТЕМ"</v>
          </cell>
        </row>
        <row r="707">
          <cell r="A707">
            <v>100010</v>
          </cell>
          <cell r="B707" t="str">
            <v>ООО ИНТЕР СНАБ</v>
          </cell>
        </row>
        <row r="708">
          <cell r="A708">
            <v>100105</v>
          </cell>
          <cell r="B708" t="str">
            <v>ЗАО "ИНТЕРУОРЛД ПРОДАКТС"</v>
          </cell>
        </row>
        <row r="709">
          <cell r="A709">
            <v>100330</v>
          </cell>
          <cell r="B709" t="str">
            <v>ООО ИНТЕРФРОСТИ</v>
          </cell>
        </row>
        <row r="710">
          <cell r="A710">
            <v>500144</v>
          </cell>
          <cell r="B710" t="str">
            <v>ООО "ИНТЕРФУД-2000"</v>
          </cell>
        </row>
        <row r="711">
          <cell r="A711">
            <v>100812</v>
          </cell>
          <cell r="B711" t="str">
            <v>ООО "ИНТЕРХЕМАЛ"</v>
          </cell>
        </row>
        <row r="712">
          <cell r="A712">
            <v>20011</v>
          </cell>
          <cell r="B712" t="str">
            <v>ИСТОЧНИК РАЙФФАЙЗЕН USD R</v>
          </cell>
        </row>
        <row r="713">
          <cell r="A713">
            <v>100351</v>
          </cell>
          <cell r="B713" t="str">
            <v>ООО "ИРБИС"</v>
          </cell>
        </row>
        <row r="714">
          <cell r="A714">
            <v>300380</v>
          </cell>
          <cell r="B714" t="str">
            <v>ЗАО "ИСКРАСОФТ-СТРОЙ"</v>
          </cell>
        </row>
        <row r="715">
          <cell r="A715">
            <v>300350</v>
          </cell>
          <cell r="B715" t="str">
            <v>ЗАО "ТСГ"ИСКРАСОФТ"</v>
          </cell>
        </row>
        <row r="716">
          <cell r="A716">
            <v>100172</v>
          </cell>
          <cell r="B716" t="str">
            <v>ООО "ИСТОК"</v>
          </cell>
        </row>
        <row r="717">
          <cell r="A717">
            <v>300327</v>
          </cell>
          <cell r="B717" t="str">
            <v>ООО "ИСТОЧНИК"</v>
          </cell>
        </row>
        <row r="718">
          <cell r="A718">
            <v>300329</v>
          </cell>
          <cell r="B718" t="str">
            <v>ООО "ИСТОЧНИК"</v>
          </cell>
        </row>
        <row r="719">
          <cell r="A719">
            <v>300304</v>
          </cell>
          <cell r="B719" t="str">
            <v>ООО "ИСТОЧНИК"-НЕ РАБОЧИЙ</v>
          </cell>
        </row>
        <row r="720">
          <cell r="A720">
            <v>20028</v>
          </cell>
          <cell r="B720" t="str">
            <v>ИСТОЧНИК ПСБ 121/04 ОТ 21</v>
          </cell>
        </row>
        <row r="721">
          <cell r="A721" t="str">
            <v>K0007</v>
          </cell>
          <cell r="B721" t="str">
            <v>ООО "ИСТОЧНИК Р"</v>
          </cell>
        </row>
        <row r="722">
          <cell r="A722">
            <v>100372</v>
          </cell>
          <cell r="B722" t="str">
            <v>ООО ИТАЛЛАЙН</v>
          </cell>
        </row>
        <row r="723">
          <cell r="A723">
            <v>100583</v>
          </cell>
          <cell r="B723" t="str">
            <v>ЧП КАБАНОВА ЕЛЕНА ВАЛЕРЬЕ</v>
          </cell>
        </row>
        <row r="724">
          <cell r="A724">
            <v>100619</v>
          </cell>
          <cell r="B724" t="str">
            <v>ООО ЗАВОД"КАВМИНКУРОРТРОЗ</v>
          </cell>
        </row>
        <row r="725">
          <cell r="A725">
            <v>300025</v>
          </cell>
          <cell r="B725" t="str">
            <v>ООО "КАД-КОПИ"</v>
          </cell>
        </row>
        <row r="726">
          <cell r="A726">
            <v>100499</v>
          </cell>
          <cell r="B726" t="str">
            <v>ПБЮЛ КАЗАЧЕНКО ВЛАДИСЛАВ</v>
          </cell>
        </row>
        <row r="727">
          <cell r="A727">
            <v>300110</v>
          </cell>
          <cell r="B727" t="str">
            <v>УФК МФ РФ ПО САНКТ-ПЕТЕРБ</v>
          </cell>
        </row>
        <row r="728">
          <cell r="A728">
            <v>500295</v>
          </cell>
          <cell r="B728" t="str">
            <v>ЗАО "КАЙМАН"</v>
          </cell>
        </row>
        <row r="729">
          <cell r="A729">
            <v>100212</v>
          </cell>
          <cell r="B729" t="str">
            <v>ООО "КАЛАТЕЯ"</v>
          </cell>
        </row>
        <row r="730">
          <cell r="A730">
            <v>100107</v>
          </cell>
          <cell r="B730" t="str">
            <v>ООО "КАЛИНКА"</v>
          </cell>
        </row>
        <row r="731">
          <cell r="A731">
            <v>500131</v>
          </cell>
          <cell r="B731" t="str">
            <v>КАЛМЫКОВ А.</v>
          </cell>
        </row>
        <row r="732">
          <cell r="A732" t="str">
            <v>E000026</v>
          </cell>
          <cell r="B732" t="str">
            <v>КАЛМЫКОВ А.</v>
          </cell>
        </row>
        <row r="733">
          <cell r="A733" t="str">
            <v>E000027</v>
          </cell>
          <cell r="B733" t="str">
            <v>КАЛМЫКОВ А.</v>
          </cell>
        </row>
        <row r="734">
          <cell r="A734">
            <v>100401</v>
          </cell>
          <cell r="B734" t="str">
            <v>ЗАО "КАМЕЯ"</v>
          </cell>
        </row>
        <row r="735">
          <cell r="A735">
            <v>300094</v>
          </cell>
          <cell r="B735" t="str">
            <v>ЗАО "КАМЕЯ"</v>
          </cell>
        </row>
        <row r="736">
          <cell r="A736">
            <v>100032</v>
          </cell>
          <cell r="B736" t="str">
            <v>ООО КАМИС-ПРИПРАВЫ</v>
          </cell>
        </row>
        <row r="737">
          <cell r="A737">
            <v>100476</v>
          </cell>
          <cell r="B737" t="str">
            <v>ООО "КАМПОФУДС"</v>
          </cell>
        </row>
        <row r="738">
          <cell r="A738">
            <v>100338</v>
          </cell>
          <cell r="B738" t="str">
            <v>ООО "КАПИТАЛ"</v>
          </cell>
        </row>
        <row r="739">
          <cell r="A739">
            <v>100108</v>
          </cell>
          <cell r="B739" t="str">
            <v>ООО "КАПИТАЛ -ТРЕЙД"</v>
          </cell>
        </row>
        <row r="740">
          <cell r="A740">
            <v>100813</v>
          </cell>
          <cell r="B740" t="str">
            <v>ООО "КАПИТАЛ ЭНЕРГО"</v>
          </cell>
        </row>
        <row r="741">
          <cell r="A741">
            <v>100784</v>
          </cell>
          <cell r="B741" t="str">
            <v>ЗАО "КАРАБУС"</v>
          </cell>
        </row>
        <row r="742">
          <cell r="A742">
            <v>100402</v>
          </cell>
          <cell r="B742" t="str">
            <v>ОАО "КАРАВАЙ"</v>
          </cell>
        </row>
        <row r="743">
          <cell r="A743">
            <v>100791</v>
          </cell>
          <cell r="B743" t="str">
            <v>ООО "КАРГО"</v>
          </cell>
        </row>
        <row r="744">
          <cell r="A744">
            <v>500023</v>
          </cell>
          <cell r="B744" t="str">
            <v>ООО "КАРЕКС-ЦЕНТР"</v>
          </cell>
        </row>
        <row r="745">
          <cell r="A745" t="str">
            <v>E000034</v>
          </cell>
          <cell r="B745" t="str">
            <v>КАРЕЛЬСКАЯ Е.</v>
          </cell>
        </row>
        <row r="746">
          <cell r="A746">
            <v>100201</v>
          </cell>
          <cell r="B746" t="str">
            <v>ООО "КАРНАБИ"</v>
          </cell>
        </row>
        <row r="747">
          <cell r="A747">
            <v>300241</v>
          </cell>
          <cell r="B747" t="str">
            <v>ФРКП "ЦАРСКОСЕЛЬСКИЙ КАРН</v>
          </cell>
        </row>
        <row r="748">
          <cell r="A748" t="str">
            <v>E000052</v>
          </cell>
          <cell r="B748" t="str">
            <v>КАРПОВ Н.</v>
          </cell>
        </row>
        <row r="749">
          <cell r="A749">
            <v>100975</v>
          </cell>
          <cell r="B749" t="str">
            <v>ООО "КАРТЕР ПЛЮС"</v>
          </cell>
        </row>
        <row r="750">
          <cell r="A750">
            <v>100902</v>
          </cell>
          <cell r="B750" t="str">
            <v>ООО КАСКАД ТРЕЙД</v>
          </cell>
        </row>
        <row r="751">
          <cell r="A751">
            <v>300089</v>
          </cell>
          <cell r="B751" t="str">
            <v>ООО НПК "КАТАРСИС"</v>
          </cell>
        </row>
        <row r="752">
          <cell r="A752">
            <v>500024</v>
          </cell>
          <cell r="B752" t="str">
            <v>ООО "НПК КАТАРСИС"</v>
          </cell>
        </row>
        <row r="753">
          <cell r="A753">
            <v>100710</v>
          </cell>
          <cell r="B753" t="str">
            <v>КАШИРИН ВИКТОР АНАТОЛЬЕВИ</v>
          </cell>
        </row>
        <row r="754">
          <cell r="A754">
            <v>500026</v>
          </cell>
          <cell r="B754" t="str">
            <v>КОМИТЕТ ПО БЛАГОУСТРОЙСТВ</v>
          </cell>
        </row>
        <row r="755">
          <cell r="A755">
            <v>300424</v>
          </cell>
          <cell r="B755" t="str">
            <v>ООО "КВАДРА"</v>
          </cell>
        </row>
        <row r="756">
          <cell r="A756">
            <v>500281</v>
          </cell>
          <cell r="B756" t="str">
            <v>&amp;&amp;&amp;&amp; "КВАЛИТЕТ КОМПАНИ"</v>
          </cell>
        </row>
        <row r="757">
          <cell r="A757">
            <v>500299</v>
          </cell>
          <cell r="B757" t="str">
            <v>ООО "КВАЛИТЕТ КОМПАНИ"</v>
          </cell>
        </row>
        <row r="758">
          <cell r="A758">
            <v>500025</v>
          </cell>
          <cell r="B758" t="str">
            <v>ООО "КВАНТ"</v>
          </cell>
        </row>
        <row r="759">
          <cell r="A759">
            <v>100240</v>
          </cell>
          <cell r="B759" t="str">
            <v>ООО КВАНТ</v>
          </cell>
        </row>
        <row r="760">
          <cell r="A760">
            <v>300421</v>
          </cell>
          <cell r="B760" t="str">
            <v>ООО "КВАНТ"</v>
          </cell>
        </row>
        <row r="761">
          <cell r="A761">
            <v>100984</v>
          </cell>
          <cell r="B761" t="str">
            <v>ООО "КВАНТ"</v>
          </cell>
        </row>
        <row r="762">
          <cell r="A762">
            <v>100114</v>
          </cell>
          <cell r="B762" t="str">
            <v>ООО "КВАРТА"</v>
          </cell>
        </row>
        <row r="763">
          <cell r="A763">
            <v>100778</v>
          </cell>
          <cell r="B763" t="str">
            <v>ООО "КВАРЦ"</v>
          </cell>
        </row>
        <row r="764">
          <cell r="A764">
            <v>500208</v>
          </cell>
          <cell r="B764" t="str">
            <v>ООО "КЕЙ"</v>
          </cell>
        </row>
        <row r="765">
          <cell r="A765">
            <v>300440</v>
          </cell>
          <cell r="B765" t="str">
            <v>ООО "КЕЙ"</v>
          </cell>
        </row>
        <row r="766">
          <cell r="A766">
            <v>100753</v>
          </cell>
          <cell r="B766" t="str">
            <v>ООО "СВТ-КЕРАМИКС"</v>
          </cell>
        </row>
        <row r="767">
          <cell r="A767">
            <v>100752</v>
          </cell>
          <cell r="B767" t="str">
            <v>ООО "КЕРАМОЛЮКС"</v>
          </cell>
        </row>
        <row r="768">
          <cell r="A768">
            <v>300257</v>
          </cell>
          <cell r="B768" t="str">
            <v>ООО "КИА ЦЕНТР"</v>
          </cell>
        </row>
        <row r="769">
          <cell r="A769">
            <v>100178</v>
          </cell>
          <cell r="B769" t="str">
            <v>ООО "КИМБЕРЛИ-КЛАРК"</v>
          </cell>
        </row>
        <row r="770">
          <cell r="A770">
            <v>300560</v>
          </cell>
          <cell r="B770" t="str">
            <v>ОАО "БАЛАШИХИНСКИЙ</v>
          </cell>
        </row>
        <row r="771">
          <cell r="A771">
            <v>100443</v>
          </cell>
          <cell r="B771" t="str">
            <v>ООО "КЛАССИК"</v>
          </cell>
        </row>
        <row r="772">
          <cell r="A772">
            <v>500073</v>
          </cell>
          <cell r="B772" t="str">
            <v>ООО "СТРОИТЕЛЬНАЯ КОМПАНИ</v>
          </cell>
        </row>
        <row r="773">
          <cell r="A773">
            <v>100718</v>
          </cell>
          <cell r="B773" t="str">
            <v>ООО "КЛАССИК-ЦЕНТР-СПБ"</v>
          </cell>
        </row>
        <row r="774">
          <cell r="A774">
            <v>100579</v>
          </cell>
          <cell r="B774" t="str">
            <v>ООО "КЛАССТЭК"</v>
          </cell>
        </row>
        <row r="775">
          <cell r="A775">
            <v>100459</v>
          </cell>
          <cell r="B775" t="str">
            <v>ООО "КЛЕМЕНТИНА"</v>
          </cell>
        </row>
        <row r="776">
          <cell r="A776">
            <v>300479</v>
          </cell>
          <cell r="B776" t="str">
            <v>ООО "КЛИН МАСТЕР"</v>
          </cell>
        </row>
        <row r="777">
          <cell r="A777">
            <v>300438</v>
          </cell>
          <cell r="B777" t="str">
            <v>ООО "БРИТАНСКО-АМЕРИКАНСК</v>
          </cell>
        </row>
        <row r="778">
          <cell r="A778">
            <v>300397</v>
          </cell>
          <cell r="B778" t="str">
            <v>ООО ТИПОГРАФИЯ "КЛЯКСА"</v>
          </cell>
        </row>
        <row r="779">
          <cell r="A779">
            <v>300004</v>
          </cell>
          <cell r="B779" t="str">
            <v>ООО "КМК"</v>
          </cell>
        </row>
        <row r="780">
          <cell r="A780">
            <v>500267</v>
          </cell>
          <cell r="B780" t="str">
            <v>ООО "КМС"</v>
          </cell>
        </row>
        <row r="781">
          <cell r="A781">
            <v>100403</v>
          </cell>
          <cell r="B781" t="str">
            <v>ООО "КОВЧЕГ СПБ"</v>
          </cell>
        </row>
        <row r="782">
          <cell r="A782">
            <v>300318</v>
          </cell>
          <cell r="B782" t="str">
            <v>ООО ДИСТРИБЬЮТОРСКИЙ ЦЕНТ</v>
          </cell>
        </row>
        <row r="783">
          <cell r="A783">
            <v>100026</v>
          </cell>
          <cell r="B783" t="str">
            <v>ООО "КОКА -КОЛА ЭЙЧБИСИ Е</v>
          </cell>
        </row>
        <row r="784">
          <cell r="A784">
            <v>100129</v>
          </cell>
          <cell r="B784" t="str">
            <v>ЗАО "КОЛГЕЙТ-ПАЛМОЛИВ"</v>
          </cell>
        </row>
        <row r="785">
          <cell r="A785" t="str">
            <v>E000006</v>
          </cell>
          <cell r="B785" t="str">
            <v>КОЛГУШКИНА Ж.</v>
          </cell>
        </row>
        <row r="786">
          <cell r="A786">
            <v>300299</v>
          </cell>
          <cell r="B786" t="str">
            <v>ООО "КОЛЛИЕРЗ ИНТЕРНЕШНЛ"</v>
          </cell>
        </row>
        <row r="787">
          <cell r="A787">
            <v>300026</v>
          </cell>
          <cell r="B787" t="str">
            <v>ООО "КОМБИНАТ ХИМИКО-ПИЩЕ</v>
          </cell>
        </row>
        <row r="788">
          <cell r="A788">
            <v>300577</v>
          </cell>
          <cell r="B788" t="str">
            <v>КОМИТЕТ ФИНАНСОВ САНКТ-ПЕ</v>
          </cell>
        </row>
        <row r="789">
          <cell r="A789">
            <v>500317</v>
          </cell>
          <cell r="B789" t="str">
            <v>КОМИТЕТ ПО ЭНЕРГЕТИКЕ И</v>
          </cell>
        </row>
        <row r="790">
          <cell r="A790">
            <v>500028</v>
          </cell>
          <cell r="B790" t="str">
            <v>КОМИТЕТ ФИНАНСОВ</v>
          </cell>
        </row>
        <row r="791">
          <cell r="A791">
            <v>300375</v>
          </cell>
          <cell r="B791" t="str">
            <v>ООО "КОММЕРСАНТЪ"</v>
          </cell>
        </row>
        <row r="792">
          <cell r="A792">
            <v>300189</v>
          </cell>
          <cell r="B792" t="str">
            <v>ЗАО "КОММЕРСАНТЪ" В</v>
          </cell>
        </row>
        <row r="793">
          <cell r="A793">
            <v>100493</v>
          </cell>
          <cell r="B793" t="str">
            <v>ООО "КОММЕРЦГРУП"</v>
          </cell>
        </row>
        <row r="794">
          <cell r="A794">
            <v>100851</v>
          </cell>
          <cell r="B794" t="str">
            <v>ООО "КОМПАНИЯ ОВК"</v>
          </cell>
        </row>
        <row r="795">
          <cell r="A795">
            <v>300385</v>
          </cell>
          <cell r="B795" t="str">
            <v>ООО "КОМПЛЕКС СЕВЕРО-ЗАПА</v>
          </cell>
        </row>
        <row r="796">
          <cell r="A796">
            <v>500027</v>
          </cell>
          <cell r="B796" t="str">
            <v>КОМИТЕТ ПО ГРАДОСТРОИТЕЛЬ</v>
          </cell>
        </row>
        <row r="797">
          <cell r="A797">
            <v>100686</v>
          </cell>
          <cell r="B797" t="str">
            <v>ООО "КОМПОСТАВКА"</v>
          </cell>
        </row>
        <row r="798">
          <cell r="A798">
            <v>300328</v>
          </cell>
          <cell r="B798" t="str">
            <v>ЗАО "КОМПЬЮТЕР СЕРВИС"</v>
          </cell>
        </row>
        <row r="799">
          <cell r="A799">
            <v>500191</v>
          </cell>
          <cell r="B799" t="str">
            <v>ЗАО "КОМПЬЮТЕР СЕРВИС"</v>
          </cell>
        </row>
        <row r="800">
          <cell r="A800">
            <v>500270</v>
          </cell>
          <cell r="B800" t="str">
            <v>ООО "КОМПЬЮТЕРНЫЙ МИР"</v>
          </cell>
        </row>
        <row r="801">
          <cell r="A801">
            <v>300190</v>
          </cell>
          <cell r="B801" t="str">
            <v>ООО "КОМСОМОЛЬСКАЯ ПРАВДА</v>
          </cell>
        </row>
        <row r="802">
          <cell r="A802">
            <v>100452</v>
          </cell>
          <cell r="B802" t="str">
            <v>ООО ФИРМА  "КОМФОРТ"</v>
          </cell>
        </row>
        <row r="803">
          <cell r="A803">
            <v>300095</v>
          </cell>
          <cell r="B803" t="str">
            <v>ООО "ПФ "КОНА"</v>
          </cell>
        </row>
        <row r="804">
          <cell r="A804">
            <v>100318</v>
          </cell>
          <cell r="B804" t="str">
            <v>ООО "КОНВЕНТ-ПЛЮС"</v>
          </cell>
        </row>
        <row r="805">
          <cell r="A805">
            <v>500189</v>
          </cell>
          <cell r="B805" t="str">
            <v>ООО "КОНВЕРА-Д"</v>
          </cell>
        </row>
        <row r="806">
          <cell r="A806">
            <v>300320</v>
          </cell>
          <cell r="B806" t="str">
            <v>ООО "КОНВЕРА-Д"</v>
          </cell>
        </row>
        <row r="807">
          <cell r="A807">
            <v>500029</v>
          </cell>
          <cell r="B807" t="str">
            <v>ЗАО "ЦНКД КОНВЕРА-Т"</v>
          </cell>
        </row>
        <row r="808">
          <cell r="A808">
            <v>100124</v>
          </cell>
          <cell r="B808" t="str">
            <v>ООО ПЕТРОВСКИЙ КОНДИТЕРСК</v>
          </cell>
        </row>
        <row r="809">
          <cell r="A809">
            <v>100699</v>
          </cell>
          <cell r="B809" t="str">
            <v>ООО "КОНКОМ"</v>
          </cell>
        </row>
        <row r="810">
          <cell r="A810">
            <v>300204</v>
          </cell>
          <cell r="B810" t="str">
            <v>НОУ "ОЦ "КОННЕССАНС"</v>
          </cell>
        </row>
        <row r="811">
          <cell r="A811">
            <v>100607</v>
          </cell>
          <cell r="B811" t="str">
            <v>ООО КОННЭКТ</v>
          </cell>
        </row>
        <row r="812">
          <cell r="A812">
            <v>500147</v>
          </cell>
          <cell r="B812" t="str">
            <v>ООО "КОНСИСТЕНТ СОФТВАРЕ</v>
          </cell>
        </row>
        <row r="813">
          <cell r="A813">
            <v>300315</v>
          </cell>
          <cell r="B813" t="str">
            <v>ООО "КОНСКОР"</v>
          </cell>
        </row>
        <row r="814">
          <cell r="A814">
            <v>100674</v>
          </cell>
          <cell r="B814" t="str">
            <v>ООО "КОНСТАНТА"</v>
          </cell>
        </row>
        <row r="815">
          <cell r="A815">
            <v>100675</v>
          </cell>
          <cell r="B815" t="str">
            <v>ООО "КОНСТАНТА"</v>
          </cell>
        </row>
        <row r="816">
          <cell r="A816">
            <v>300323</v>
          </cell>
          <cell r="B816" t="str">
            <v>ООО "КОНТАКТ-Б"</v>
          </cell>
        </row>
        <row r="817">
          <cell r="A817">
            <v>500296</v>
          </cell>
          <cell r="B817" t="str">
            <v>ООО "КОНТАКТСТРОЙ"</v>
          </cell>
        </row>
        <row r="818">
          <cell r="A818">
            <v>500030</v>
          </cell>
          <cell r="B818" t="str">
            <v>ООО "КОНТЕК"</v>
          </cell>
        </row>
        <row r="819">
          <cell r="A819">
            <v>300028</v>
          </cell>
          <cell r="B819" t="str">
            <v>ООО "КОНТЕК"</v>
          </cell>
        </row>
        <row r="820">
          <cell r="A820">
            <v>300071</v>
          </cell>
          <cell r="B820" t="str">
            <v>ООО "КОНТЕК"</v>
          </cell>
        </row>
        <row r="821">
          <cell r="A821">
            <v>500031</v>
          </cell>
          <cell r="B821" t="str">
            <v>ООО "КОНТИНЕНТ ТД"</v>
          </cell>
        </row>
        <row r="822">
          <cell r="A822">
            <v>100807</v>
          </cell>
          <cell r="B822" t="str">
            <v>ООО "КОНТИНЕНТ ТК"</v>
          </cell>
        </row>
        <row r="823">
          <cell r="A823">
            <v>100111</v>
          </cell>
          <cell r="B823" t="str">
            <v>ООО "КОНТИНЕНТАЛ ПЛАСТ ЛЛ</v>
          </cell>
        </row>
        <row r="824">
          <cell r="A824">
            <v>100781</v>
          </cell>
          <cell r="B824" t="str">
            <v>ООО "КОНТРАСТ"</v>
          </cell>
        </row>
        <row r="825">
          <cell r="A825">
            <v>100780</v>
          </cell>
          <cell r="B825" t="str">
            <v>ООО "КОНТУР"</v>
          </cell>
        </row>
        <row r="826">
          <cell r="A826">
            <v>300274</v>
          </cell>
          <cell r="B826" t="str">
            <v>ГП "КОНФАКТ"</v>
          </cell>
        </row>
        <row r="827">
          <cell r="A827">
            <v>500032</v>
          </cell>
          <cell r="B827" t="str">
            <v>ООО "КОНФИДЕНТ"</v>
          </cell>
        </row>
        <row r="828">
          <cell r="A828">
            <v>100065</v>
          </cell>
          <cell r="B828" t="str">
            <v>ООО "КОРД"</v>
          </cell>
        </row>
        <row r="829">
          <cell r="A829">
            <v>100123</v>
          </cell>
          <cell r="B829" t="str">
            <v>ООО "КОРЕМ"</v>
          </cell>
        </row>
        <row r="830">
          <cell r="A830">
            <v>500033</v>
          </cell>
          <cell r="B830" t="str">
            <v>ООО "КОРН ПЛЮС"</v>
          </cell>
        </row>
        <row r="831">
          <cell r="A831">
            <v>300029</v>
          </cell>
          <cell r="B831" t="str">
            <v>ООО "КОРН ПЛЮС"</v>
          </cell>
        </row>
        <row r="832">
          <cell r="A832">
            <v>300485</v>
          </cell>
          <cell r="B832" t="str">
            <v>ООО "РЕКЛАМНОЕ АГЕНТСТВО</v>
          </cell>
        </row>
        <row r="833">
          <cell r="A833">
            <v>100663</v>
          </cell>
          <cell r="B833" t="str">
            <v>ООО "КОРОНА"</v>
          </cell>
        </row>
        <row r="834">
          <cell r="A834">
            <v>300451</v>
          </cell>
          <cell r="B834" t="str">
            <v>ООО "КОРПОРАТИВНЫЕ СИСТЕМ</v>
          </cell>
        </row>
        <row r="835">
          <cell r="A835">
            <v>500141</v>
          </cell>
          <cell r="B835" t="str">
            <v>ООО "КОРПОРАЦИЯ С"</v>
          </cell>
        </row>
        <row r="836">
          <cell r="A836">
            <v>500212</v>
          </cell>
          <cell r="B836" t="str">
            <v>ООО "КОРПОРАЦИЯ "РАЙЗ"</v>
          </cell>
        </row>
        <row r="837">
          <cell r="A837">
            <v>500284</v>
          </cell>
          <cell r="B837" t="str">
            <v>ООО "КОРУС КОНСАЛТИНГ"</v>
          </cell>
        </row>
        <row r="838">
          <cell r="A838">
            <v>100906</v>
          </cell>
          <cell r="B838" t="str">
            <v>ЗАО "ТД КОСТА"</v>
          </cell>
        </row>
        <row r="839">
          <cell r="A839" t="str">
            <v>E000045</v>
          </cell>
          <cell r="B839" t="str">
            <v>КОСТЕНИКОВ В.</v>
          </cell>
        </row>
        <row r="840">
          <cell r="A840" t="str">
            <v>E000050</v>
          </cell>
          <cell r="B840" t="str">
            <v>КОСТЕНКО О.</v>
          </cell>
        </row>
        <row r="841">
          <cell r="A841" t="str">
            <v>E000054</v>
          </cell>
          <cell r="B841" t="str">
            <v>КОСТЕНКО О.</v>
          </cell>
        </row>
        <row r="842">
          <cell r="A842">
            <v>500239</v>
          </cell>
          <cell r="B842" t="str">
            <v>ООО "КОРПОРАЦИЯ ОХРАННЫЕ</v>
          </cell>
        </row>
        <row r="843">
          <cell r="A843">
            <v>100404</v>
          </cell>
          <cell r="B843" t="str">
            <v>ООО "КОФЕЙНЫЙ КЛУБ  "СЕВЕ</v>
          </cell>
        </row>
        <row r="844">
          <cell r="A844">
            <v>100144</v>
          </cell>
          <cell r="B844" t="str">
            <v>ООО "ТОРГОВЫЙ ДОМ "КОМБИН</v>
          </cell>
        </row>
        <row r="845">
          <cell r="A845">
            <v>100653</v>
          </cell>
          <cell r="B845" t="str">
            <v>ООО "КРАБ"</v>
          </cell>
        </row>
        <row r="846">
          <cell r="A846" t="str">
            <v>E000046</v>
          </cell>
          <cell r="B846" t="str">
            <v>КРАВЦОВА О.</v>
          </cell>
        </row>
        <row r="847">
          <cell r="A847" t="str">
            <v>E000029</v>
          </cell>
          <cell r="B847" t="str">
            <v>КРАСИКОВ Л.</v>
          </cell>
        </row>
        <row r="848">
          <cell r="A848">
            <v>100405</v>
          </cell>
          <cell r="B848" t="str">
            <v>ЗАО "КРАФТ ФУДС РУС"</v>
          </cell>
        </row>
        <row r="849">
          <cell r="A849">
            <v>100747</v>
          </cell>
          <cell r="B849" t="str">
            <v>ЗАО ПП КРЕПС</v>
          </cell>
        </row>
        <row r="850">
          <cell r="A850">
            <v>500149</v>
          </cell>
          <cell r="B850" t="str">
            <v>ООО "КРИСТАЛЛ"</v>
          </cell>
        </row>
        <row r="851">
          <cell r="A851">
            <v>100456</v>
          </cell>
          <cell r="B851" t="str">
            <v>ООО ТОРГОВАЯ ФИРМА "КРИСТ</v>
          </cell>
        </row>
        <row r="852">
          <cell r="A852">
            <v>300072</v>
          </cell>
          <cell r="B852" t="str">
            <v>ЦТО "КРИСТАЛЛ СЕРВИС"</v>
          </cell>
        </row>
        <row r="853">
          <cell r="A853">
            <v>300096</v>
          </cell>
          <cell r="B853" t="str">
            <v>ООО "КОМПАНИЯ КРИСТАЛЛ СЕ</v>
          </cell>
        </row>
        <row r="854">
          <cell r="A854">
            <v>500187</v>
          </cell>
          <cell r="B854" t="str">
            <v>ООО "КРИСТАЛЛ"</v>
          </cell>
        </row>
        <row r="855">
          <cell r="A855">
            <v>500034</v>
          </cell>
          <cell r="B855" t="str">
            <v>ООО "КОМПАНИЯ КРИСТАЛЛ СЕ</v>
          </cell>
        </row>
        <row r="856">
          <cell r="A856">
            <v>500262</v>
          </cell>
          <cell r="B856" t="str">
            <v>ООО "КРОК СЕВЕРО-ЗАПАД"</v>
          </cell>
        </row>
        <row r="857">
          <cell r="A857">
            <v>100367</v>
          </cell>
          <cell r="B857" t="str">
            <v>ООО "КРОКУС"</v>
          </cell>
        </row>
        <row r="858">
          <cell r="A858">
            <v>300113</v>
          </cell>
          <cell r="B858" t="str">
            <v>ООО "КРОКУС"</v>
          </cell>
        </row>
        <row r="859">
          <cell r="A859">
            <v>100622</v>
          </cell>
          <cell r="B859" t="str">
            <v>ООО "КРОКУС"</v>
          </cell>
        </row>
        <row r="860">
          <cell r="A860">
            <v>100444</v>
          </cell>
          <cell r="B860" t="str">
            <v>ООО ВОЗРОЖДЕНИЕ</v>
          </cell>
        </row>
        <row r="861">
          <cell r="A861">
            <v>100184</v>
          </cell>
          <cell r="B861" t="str">
            <v>ООО "КРОСС ПЛЮС"</v>
          </cell>
        </row>
        <row r="862">
          <cell r="A862">
            <v>100025</v>
          </cell>
          <cell r="B862" t="str">
            <v>ООО КРУПЯНОЙ ДВОР</v>
          </cell>
        </row>
        <row r="863">
          <cell r="A863">
            <v>100874</v>
          </cell>
          <cell r="B863" t="str">
            <v>ООО "К-СИСТЕМС НЕВА"</v>
          </cell>
        </row>
        <row r="864">
          <cell r="A864">
            <v>100176</v>
          </cell>
          <cell r="B864" t="str">
            <v>ООО "КСК-СВЕТ"</v>
          </cell>
        </row>
        <row r="865">
          <cell r="A865">
            <v>300175</v>
          </cell>
          <cell r="B865" t="str">
            <v>ООО "КТ"</v>
          </cell>
        </row>
        <row r="866">
          <cell r="A866">
            <v>500166</v>
          </cell>
          <cell r="B866" t="str">
            <v>ООО "КТ"</v>
          </cell>
        </row>
        <row r="867">
          <cell r="A867">
            <v>100387</v>
          </cell>
          <cell r="B867" t="str">
            <v>ООО "АГРОПРОМЫШЛЕННАЯ КОМ</v>
          </cell>
        </row>
        <row r="868">
          <cell r="A868">
            <v>500294</v>
          </cell>
          <cell r="B868" t="str">
            <v>ООО "КУАНТА СИСТЕМ"</v>
          </cell>
        </row>
        <row r="869">
          <cell r="A869">
            <v>100892</v>
          </cell>
          <cell r="B869" t="str">
            <v>ООО "ПРОИЗВ ЗАМОЧНО-СКОБЯ</v>
          </cell>
        </row>
        <row r="870">
          <cell r="A870">
            <v>100891</v>
          </cell>
          <cell r="B870" t="str">
            <v>ООО "ПРОМСТРОЙИНВЕСТ"</v>
          </cell>
        </row>
        <row r="871">
          <cell r="A871">
            <v>100578</v>
          </cell>
          <cell r="B871" t="str">
            <v>ООО "ТОРГОВЫЙ ДОМ СЕВЕРО-</v>
          </cell>
        </row>
        <row r="872">
          <cell r="A872">
            <v>500182</v>
          </cell>
          <cell r="B872" t="str">
            <v>ООО "КУБЕРА"</v>
          </cell>
        </row>
        <row r="873">
          <cell r="A873">
            <v>300267</v>
          </cell>
          <cell r="B873" t="str">
            <v>ООО "ТОРГОВЫЙ ДОМ</v>
          </cell>
        </row>
        <row r="874">
          <cell r="A874">
            <v>100216</v>
          </cell>
          <cell r="B874" t="str">
            <v>ООО "КУБЕРА"</v>
          </cell>
        </row>
        <row r="875">
          <cell r="A875">
            <v>300014</v>
          </cell>
          <cell r="B875" t="str">
            <v>МОСКОВСКОЕ РАЙОННОЕ АГЕНС</v>
          </cell>
        </row>
        <row r="876">
          <cell r="A876" t="str">
            <v>E000036</v>
          </cell>
          <cell r="B876" t="str">
            <v>КУЗНЕЦОВ Г.</v>
          </cell>
        </row>
        <row r="877">
          <cell r="A877">
            <v>100103</v>
          </cell>
          <cell r="B877" t="str">
            <v>ООО "КУЛИНАР-ЦЕНТР"</v>
          </cell>
        </row>
        <row r="878">
          <cell r="A878" t="str">
            <v>K0010</v>
          </cell>
          <cell r="B878" t="str">
            <v>ООО "КУЛИНАРНОЕ ПРОИЗВОДС</v>
          </cell>
        </row>
        <row r="879">
          <cell r="A879">
            <v>100138</v>
          </cell>
          <cell r="B879" t="str">
            <v>ООО КУПЕЦ</v>
          </cell>
        </row>
        <row r="880">
          <cell r="A880" t="str">
            <v>E000012</v>
          </cell>
          <cell r="B880" t="str">
            <v>КУРГАНСКАЯ О.</v>
          </cell>
        </row>
        <row r="881">
          <cell r="A881">
            <v>500138</v>
          </cell>
          <cell r="B881" t="str">
            <v>ЧП КУРГАНСКИЙ</v>
          </cell>
        </row>
        <row r="882">
          <cell r="A882">
            <v>100311</v>
          </cell>
          <cell r="B882" t="str">
            <v>ОАО КУРСКЗЕРНО</v>
          </cell>
        </row>
        <row r="883">
          <cell r="A883">
            <v>300278</v>
          </cell>
          <cell r="B883" t="str">
            <v>ООО "КУРЬЕР ЭКСПРЕСС СЕРВ</v>
          </cell>
        </row>
        <row r="884">
          <cell r="A884">
            <v>100406</v>
          </cell>
          <cell r="B884" t="str">
            <v>ООО "ДИРОЛ КЭДБЕРИ"</v>
          </cell>
        </row>
        <row r="885">
          <cell r="A885">
            <v>500158</v>
          </cell>
          <cell r="B885" t="str">
            <v>ООО "КЭПИТАЛ КОНСАЛТИНГ"</v>
          </cell>
        </row>
        <row r="886">
          <cell r="A886">
            <v>300073</v>
          </cell>
          <cell r="B886" t="str">
            <v>ООО "КЭРИ"</v>
          </cell>
        </row>
        <row r="887">
          <cell r="A887">
            <v>100767</v>
          </cell>
          <cell r="B887" t="str">
            <v>ООО КЭФТОЙС</v>
          </cell>
        </row>
        <row r="888">
          <cell r="A888">
            <v>100758</v>
          </cell>
          <cell r="B888" t="str">
            <v>ООО "ЛАВЕРНА СЕВЕРО-ЗАПАД</v>
          </cell>
        </row>
        <row r="889">
          <cell r="A889">
            <v>300465</v>
          </cell>
          <cell r="B889" t="str">
            <v>ООО "ЛАДОГА"</v>
          </cell>
        </row>
        <row r="890">
          <cell r="A890">
            <v>100592</v>
          </cell>
          <cell r="B890" t="str">
            <v>ООО ЛАДОГА ПЛЮС</v>
          </cell>
        </row>
        <row r="891">
          <cell r="A891">
            <v>100597</v>
          </cell>
          <cell r="B891" t="str">
            <v>ООО "ЛАДОГА-СЕРВИС"</v>
          </cell>
        </row>
        <row r="892">
          <cell r="A892">
            <v>300225</v>
          </cell>
          <cell r="B892" t="str">
            <v>ЛАЗЕРСОН ИЛЬЯ ИСААКОВИЧ</v>
          </cell>
        </row>
        <row r="893">
          <cell r="A893">
            <v>100285</v>
          </cell>
          <cell r="B893" t="str">
            <v>ООО "ФИРМА ЛАКСТОК"</v>
          </cell>
        </row>
        <row r="894">
          <cell r="A894">
            <v>100268</v>
          </cell>
          <cell r="B894" t="str">
            <v>ООО ЛАНКОН</v>
          </cell>
        </row>
        <row r="895">
          <cell r="A895">
            <v>300335</v>
          </cell>
          <cell r="B895" t="str">
            <v>ООО "ЛБЛ МЕДИА САНКТ-ПЕТЕ</v>
          </cell>
        </row>
        <row r="896">
          <cell r="A896">
            <v>100407</v>
          </cell>
          <cell r="B896" t="str">
            <v>ОАО ЭКЗ "ЛЕБЕДЯНСКИЙ"</v>
          </cell>
        </row>
        <row r="897">
          <cell r="A897">
            <v>500181</v>
          </cell>
          <cell r="B897" t="str">
            <v>ЛЕВОБЕРЕЖНЫЙ ВОДОКАНАЛ</v>
          </cell>
        </row>
        <row r="898">
          <cell r="A898">
            <v>500180</v>
          </cell>
          <cell r="B898" t="str">
            <v>ЛЕВОБЕРЕЖНЫЙ ВОДОКАНАЛ</v>
          </cell>
        </row>
        <row r="899">
          <cell r="A899">
            <v>100738</v>
          </cell>
          <cell r="B899" t="str">
            <v>ООО "ЛЕГЕНДА"</v>
          </cell>
        </row>
        <row r="900">
          <cell r="A900">
            <v>100469</v>
          </cell>
          <cell r="B900" t="str">
            <v>ООО "ТД ЛЕГО"</v>
          </cell>
        </row>
        <row r="901">
          <cell r="A901">
            <v>100498</v>
          </cell>
          <cell r="B901" t="str">
            <v>ООО "ТПК "ЛЕГКПРОМТОРГ"</v>
          </cell>
        </row>
        <row r="902">
          <cell r="A902">
            <v>300439</v>
          </cell>
          <cell r="B902" t="str">
            <v>ООО "ЛЕДА"</v>
          </cell>
        </row>
        <row r="903">
          <cell r="A903">
            <v>100863</v>
          </cell>
          <cell r="B903" t="str">
            <v>ООО ФИРМА "ЛЕКО"</v>
          </cell>
        </row>
        <row r="904">
          <cell r="A904">
            <v>300339</v>
          </cell>
          <cell r="B904" t="str">
            <v>ООО "ЛЕНАВТОТРАНС"</v>
          </cell>
        </row>
        <row r="905">
          <cell r="A905">
            <v>300074</v>
          </cell>
          <cell r="B905" t="str">
            <v>ГГХ "ЛЕНГАЗ"</v>
          </cell>
        </row>
        <row r="906">
          <cell r="A906">
            <v>300000</v>
          </cell>
          <cell r="B906" t="str">
            <v>ГГХ "ЛЕНГАЗ"</v>
          </cell>
        </row>
        <row r="907">
          <cell r="A907">
            <v>300382</v>
          </cell>
          <cell r="B907" t="str">
            <v>МЭУ №2"ЛЕНГАЗ"</v>
          </cell>
        </row>
        <row r="908">
          <cell r="A908">
            <v>100974</v>
          </cell>
          <cell r="B908" t="str">
            <v>ООО "ЛЕНМИКС ЭЛИТНЫЕ ВОДЫ</v>
          </cell>
        </row>
        <row r="909">
          <cell r="A909">
            <v>300433</v>
          </cell>
          <cell r="B909" t="str">
            <v>УПРАВЛЕНИЕ "ЛЕНПРОМГАЗ"</v>
          </cell>
        </row>
        <row r="910">
          <cell r="A910">
            <v>100668</v>
          </cell>
          <cell r="B910" t="str">
            <v>ЗАО "ЛЕНРАУМАМЕБЕЛЬ"</v>
          </cell>
        </row>
        <row r="911">
          <cell r="A911">
            <v>100345</v>
          </cell>
          <cell r="B911" t="str">
            <v>ЗАО "ЛЕНРЫБА"</v>
          </cell>
        </row>
        <row r="912">
          <cell r="A912">
            <v>100504</v>
          </cell>
          <cell r="B912" t="str">
            <v>ООО "ЛЕНРЫБОПРОДУКТ"</v>
          </cell>
        </row>
        <row r="913">
          <cell r="A913">
            <v>500195</v>
          </cell>
          <cell r="B913" t="str">
            <v>СПБ ГУП "ЛЕНСВЕТ"</v>
          </cell>
        </row>
        <row r="914">
          <cell r="A914">
            <v>300333</v>
          </cell>
          <cell r="B914" t="str">
            <v>ОАО "ЛЕНСНАБПЕЧАТЬ"</v>
          </cell>
        </row>
        <row r="915">
          <cell r="A915">
            <v>500222</v>
          </cell>
          <cell r="B915" t="str">
            <v>ОАО "ЛЕНСНАБПЕЧАТЬ"</v>
          </cell>
        </row>
        <row r="916">
          <cell r="A916">
            <v>40001</v>
          </cell>
          <cell r="B916" t="str">
            <v>ТЦ ЛЕНТА</v>
          </cell>
        </row>
        <row r="917">
          <cell r="A917" t="str">
            <v>K0006</v>
          </cell>
          <cell r="B917" t="str">
            <v>ООО "ЛЕНТА"</v>
          </cell>
        </row>
        <row r="918">
          <cell r="A918">
            <v>20025</v>
          </cell>
          <cell r="B918" t="str">
            <v>ЛЕНТА ББ 66604-К ОТ 29.06</v>
          </cell>
        </row>
        <row r="919">
          <cell r="A919">
            <v>20026</v>
          </cell>
          <cell r="B919" t="str">
            <v>ЛЕНТА ББ 66704-К ОТ 14.07</v>
          </cell>
        </row>
        <row r="920">
          <cell r="A920">
            <v>20027</v>
          </cell>
          <cell r="B920" t="str">
            <v>ЛЕНТА ББ 90404-К ОТ 09.09</v>
          </cell>
        </row>
        <row r="921">
          <cell r="A921">
            <v>20031</v>
          </cell>
          <cell r="B921" t="str">
            <v>ЛЕНТА    ЕБРР ОТ 03.12.04</v>
          </cell>
        </row>
        <row r="922">
          <cell r="A922">
            <v>20022</v>
          </cell>
          <cell r="B922" t="str">
            <v>ЛЕНТА  ММБ USD 300404-286</v>
          </cell>
        </row>
        <row r="923">
          <cell r="A923">
            <v>20019</v>
          </cell>
          <cell r="B923" t="str">
            <v>ЛЕНТА ПСБ 52/04 ОТ 07.04.</v>
          </cell>
        </row>
        <row r="924">
          <cell r="A924">
            <v>20024</v>
          </cell>
          <cell r="B924" t="str">
            <v>ЛЕНТА ПСБ 82/04 ОТ 08.06.</v>
          </cell>
        </row>
        <row r="925">
          <cell r="A925">
            <v>20030</v>
          </cell>
          <cell r="B925" t="str">
            <v>ЛЕНТА СБ 0014/0000/04 ОТ</v>
          </cell>
        </row>
        <row r="926">
          <cell r="A926">
            <v>20021</v>
          </cell>
          <cell r="B926" t="str">
            <v>ЛЕНТА СБ 107104 ОТ 17.05.</v>
          </cell>
        </row>
        <row r="927">
          <cell r="A927">
            <v>20029</v>
          </cell>
          <cell r="B927" t="str">
            <v>ЛЕНТА СБ 114804 ОТ 19.10.</v>
          </cell>
        </row>
        <row r="928">
          <cell r="A928">
            <v>20023</v>
          </cell>
          <cell r="B928" t="str">
            <v>ЛЕНТА СБ 32/04-1 ОТ 03.06</v>
          </cell>
        </row>
        <row r="929">
          <cell r="A929">
            <v>100709</v>
          </cell>
          <cell r="B929" t="str">
            <v>ООО "ЛЕНТРАНСТЕХНОЛОГИИ"</v>
          </cell>
        </row>
        <row r="930">
          <cell r="A930">
            <v>500035</v>
          </cell>
          <cell r="B930" t="str">
            <v>ОАО "ЛЕНЭНЕРГО"</v>
          </cell>
        </row>
        <row r="931">
          <cell r="A931">
            <v>300169</v>
          </cell>
          <cell r="B931" t="str">
            <v>КАБЕЛЬНАЯ СЕТЬ АО "ЛЕНЭНЕ</v>
          </cell>
        </row>
        <row r="932">
          <cell r="A932">
            <v>300016</v>
          </cell>
          <cell r="B932" t="str">
            <v>ОАО "ЛЕНЭНЕРГО"</v>
          </cell>
        </row>
        <row r="933">
          <cell r="A933">
            <v>100956</v>
          </cell>
          <cell r="B933" t="str">
            <v>ООО "ЛЕОН"</v>
          </cell>
        </row>
        <row r="934">
          <cell r="A934">
            <v>100460</v>
          </cell>
          <cell r="B934" t="str">
            <v>ЗАО "ЛЕТО"</v>
          </cell>
        </row>
        <row r="935">
          <cell r="A935">
            <v>500085</v>
          </cell>
          <cell r="B935" t="str">
            <v>ООО "ЦЕНТР ТЕХНИЧЕСКОГО С</v>
          </cell>
        </row>
        <row r="936">
          <cell r="A936">
            <v>100209</v>
          </cell>
          <cell r="B936" t="str">
            <v>ЗАО "ЛИВИЗ"</v>
          </cell>
        </row>
        <row r="937">
          <cell r="A937">
            <v>300373</v>
          </cell>
          <cell r="B937" t="str">
            <v>ООО "ЛИГА"</v>
          </cell>
        </row>
        <row r="938">
          <cell r="A938">
            <v>100448</v>
          </cell>
          <cell r="B938" t="str">
            <v>ООО "ЛИДЕР"</v>
          </cell>
        </row>
        <row r="939">
          <cell r="A939">
            <v>100344</v>
          </cell>
          <cell r="B939" t="str">
            <v>ООО "ЛИДЕРМАРКЕТ"</v>
          </cell>
        </row>
        <row r="940">
          <cell r="A940">
            <v>300146</v>
          </cell>
          <cell r="B940" t="str">
            <v>ООО "ЛИК"</v>
          </cell>
        </row>
        <row r="941">
          <cell r="A941">
            <v>100646</v>
          </cell>
          <cell r="B941" t="str">
            <v>ЗАО ЛИК</v>
          </cell>
        </row>
        <row r="942">
          <cell r="A942">
            <v>300005</v>
          </cell>
          <cell r="B942" t="str">
            <v>ЗАО "ЛИНДСТРЕМ"</v>
          </cell>
        </row>
        <row r="943">
          <cell r="A943">
            <v>500036</v>
          </cell>
          <cell r="B943" t="str">
            <v>ООО "ЛИНКОМ"</v>
          </cell>
        </row>
        <row r="944">
          <cell r="A944">
            <v>300176</v>
          </cell>
          <cell r="B944" t="str">
            <v>ООО "ЛИНКОС"</v>
          </cell>
        </row>
        <row r="945">
          <cell r="A945">
            <v>100847</v>
          </cell>
          <cell r="B945" t="str">
            <v>ЗАО "ПИЩЕВОЙ КОМБИНАТ "ЛИ</v>
          </cell>
        </row>
        <row r="946">
          <cell r="A946">
            <v>100708</v>
          </cell>
          <cell r="B946" t="str">
            <v>ООО "ЛИОНА"</v>
          </cell>
        </row>
        <row r="947">
          <cell r="A947">
            <v>300557</v>
          </cell>
          <cell r="B947" t="str">
            <v>ГОУНПО ПРОФЕССИОНАЛЬНЫЙ</v>
          </cell>
        </row>
        <row r="948">
          <cell r="A948">
            <v>100567</v>
          </cell>
          <cell r="B948" t="str">
            <v>ООО "ЛОГАС"</v>
          </cell>
        </row>
        <row r="949">
          <cell r="A949">
            <v>300124</v>
          </cell>
          <cell r="B949" t="str">
            <v>ЗАО "ЛОГИКА БИЗНЕСА"</v>
          </cell>
        </row>
        <row r="950">
          <cell r="A950">
            <v>300236</v>
          </cell>
          <cell r="B950" t="str">
            <v>ООО "ИНТЕЛЛЕКТ-ЛОГИСТИК С</v>
          </cell>
        </row>
        <row r="951">
          <cell r="A951">
            <v>100803</v>
          </cell>
          <cell r="B951" t="str">
            <v>ООО "ЛОККЕРЕН"</v>
          </cell>
        </row>
        <row r="952">
          <cell r="A952">
            <v>500200</v>
          </cell>
          <cell r="B952" t="str">
            <v>ООО "ЛОККЕРЕН"</v>
          </cell>
        </row>
        <row r="953">
          <cell r="A953">
            <v>100037</v>
          </cell>
          <cell r="B953" t="str">
            <v>ООО "ЛОМОПЛАСТ"</v>
          </cell>
        </row>
        <row r="954">
          <cell r="A954">
            <v>300489</v>
          </cell>
          <cell r="B954" t="str">
            <v>ООО "ЛОМОПЛАСТ"</v>
          </cell>
        </row>
        <row r="955">
          <cell r="A955">
            <v>300361</v>
          </cell>
          <cell r="B955" t="str">
            <v>ООО "ЛОРАН"</v>
          </cell>
        </row>
        <row r="956">
          <cell r="A956">
            <v>100236</v>
          </cell>
          <cell r="B956" t="str">
            <v>ЗАО "Л"ОРЕАЛЬ"</v>
          </cell>
        </row>
        <row r="957">
          <cell r="A957">
            <v>100742</v>
          </cell>
          <cell r="B957" t="str">
            <v>ООО "ЛОТОС"</v>
          </cell>
        </row>
        <row r="958">
          <cell r="A958">
            <v>100804</v>
          </cell>
          <cell r="B958" t="str">
            <v>ООО "ЛП"</v>
          </cell>
        </row>
        <row r="959">
          <cell r="A959">
            <v>100183</v>
          </cell>
          <cell r="B959" t="str">
            <v>ООО "Л-СПОРТ"</v>
          </cell>
        </row>
        <row r="960">
          <cell r="A960">
            <v>100109</v>
          </cell>
          <cell r="B960" t="str">
            <v>ПО "ЛУЖСКИЙ КОНСЕРВНЫЙ ЗА</v>
          </cell>
        </row>
        <row r="961">
          <cell r="A961" t="str">
            <v>E000062</v>
          </cell>
          <cell r="B961" t="str">
            <v>ЛУНИНА Е.</v>
          </cell>
        </row>
        <row r="962">
          <cell r="A962">
            <v>300539</v>
          </cell>
          <cell r="B962" t="str">
            <v>НО ТПЦ "ЛЬВЕНОК"</v>
          </cell>
        </row>
        <row r="963">
          <cell r="A963">
            <v>300099</v>
          </cell>
          <cell r="B963" t="str">
            <v>ОАО "ЛЭК ТЕЛЕКОМ"</v>
          </cell>
        </row>
        <row r="964">
          <cell r="A964">
            <v>100408</v>
          </cell>
          <cell r="B964" t="str">
            <v>ЗАО "КО "ЛЮБИМЫЙ КРАЙ"</v>
          </cell>
        </row>
        <row r="965">
          <cell r="A965">
            <v>100152</v>
          </cell>
          <cell r="B965" t="str">
            <v>ООО "ЛЮКС"</v>
          </cell>
        </row>
        <row r="966">
          <cell r="A966">
            <v>100649</v>
          </cell>
          <cell r="B966" t="str">
            <v>ООО "ТК ЛЮКС"</v>
          </cell>
        </row>
        <row r="967">
          <cell r="A967">
            <v>300573</v>
          </cell>
          <cell r="B967" t="str">
            <v>ЛЮМЕНА САНКТ-ПЕТЕРБУРГ</v>
          </cell>
        </row>
        <row r="968">
          <cell r="A968">
            <v>100987</v>
          </cell>
          <cell r="B968" t="str">
            <v>ООО "ЛЮМЕНЕ"</v>
          </cell>
        </row>
        <row r="969">
          <cell r="A969" t="str">
            <v>E000005</v>
          </cell>
          <cell r="B969" t="str">
            <v>ЛЯШКО С.</v>
          </cell>
        </row>
        <row r="970">
          <cell r="A970">
            <v>300457</v>
          </cell>
          <cell r="B970" t="str">
            <v>МУ МТ "МАГНИТ"</v>
          </cell>
        </row>
        <row r="971">
          <cell r="A971">
            <v>100664</v>
          </cell>
          <cell r="B971" t="str">
            <v>ОАО 1-Я ПЕТЕРБ-КАЯ  МАКАР</v>
          </cell>
        </row>
        <row r="972">
          <cell r="A972">
            <v>100693</v>
          </cell>
          <cell r="B972" t="str">
            <v>ООО МАКАРЪ И КО</v>
          </cell>
        </row>
        <row r="973">
          <cell r="A973">
            <v>100304</v>
          </cell>
          <cell r="B973" t="str">
            <v>ООО "МАККАРА"</v>
          </cell>
        </row>
        <row r="974">
          <cell r="A974">
            <v>500037</v>
          </cell>
          <cell r="B974" t="str">
            <v>ООО "М.А.К.С."</v>
          </cell>
        </row>
        <row r="975">
          <cell r="A975">
            <v>300030</v>
          </cell>
          <cell r="B975" t="str">
            <v>ООО "М.А.К.С."</v>
          </cell>
        </row>
        <row r="976">
          <cell r="A976">
            <v>500244</v>
          </cell>
          <cell r="B976" t="str">
            <v>ООО "МАКСИДОМ"</v>
          </cell>
        </row>
        <row r="977">
          <cell r="A977">
            <v>300357</v>
          </cell>
          <cell r="B977" t="str">
            <v>ООО "МАКСИДОМ"</v>
          </cell>
        </row>
        <row r="978">
          <cell r="A978">
            <v>300056</v>
          </cell>
          <cell r="B978" t="str">
            <v>ООО "МАКС КАРГО"</v>
          </cell>
        </row>
        <row r="979">
          <cell r="A979">
            <v>300097</v>
          </cell>
          <cell r="B979" t="str">
            <v>ЗАО "МАКСКОМ СП"</v>
          </cell>
        </row>
        <row r="980">
          <cell r="A980">
            <v>500291</v>
          </cell>
          <cell r="B980" t="str">
            <v>ЗАО "МАКСКОМ СП"</v>
          </cell>
        </row>
        <row r="981">
          <cell r="A981">
            <v>100736</v>
          </cell>
          <cell r="B981" t="str">
            <v>ЗАО "МАКСКОМ СП"</v>
          </cell>
        </row>
        <row r="982">
          <cell r="A982">
            <v>100457</v>
          </cell>
          <cell r="B982" t="str">
            <v>ООО "МАЛЬВИНА-ЗАПАД"</v>
          </cell>
        </row>
        <row r="983">
          <cell r="A983">
            <v>100941</v>
          </cell>
          <cell r="B983" t="str">
            <v>ООО "ТОРГОВАЯ КОМПАНИЯ "М</v>
          </cell>
        </row>
        <row r="984">
          <cell r="A984">
            <v>100121</v>
          </cell>
          <cell r="B984" t="str">
            <v>ООО "МАРИН ЭКСПРЕСС"</v>
          </cell>
        </row>
        <row r="985">
          <cell r="A985">
            <v>100125</v>
          </cell>
          <cell r="B985" t="str">
            <v>ООО ФИРМА  "МАРИТА"</v>
          </cell>
        </row>
        <row r="986">
          <cell r="A986">
            <v>300542</v>
          </cell>
          <cell r="B986" t="str">
            <v>ООО "МАРКЕТ-М"</v>
          </cell>
        </row>
        <row r="987">
          <cell r="A987">
            <v>100486</v>
          </cell>
          <cell r="B987" t="str">
            <v>ООО "МАРКЕТ ЛАЙН"</v>
          </cell>
        </row>
        <row r="988">
          <cell r="A988">
            <v>100611</v>
          </cell>
          <cell r="B988" t="str">
            <v>ООО "МАРКЕТ ТРЕЙД"</v>
          </cell>
        </row>
        <row r="989">
          <cell r="A989">
            <v>100410</v>
          </cell>
          <cell r="B989" t="str">
            <v>ООО "МАРС"</v>
          </cell>
        </row>
        <row r="990">
          <cell r="A990">
            <v>100061</v>
          </cell>
          <cell r="B990" t="str">
            <v>ОАО " МАСЛОЖИРОВОЙ КОМБИН</v>
          </cell>
        </row>
        <row r="991">
          <cell r="A991">
            <v>500125</v>
          </cell>
          <cell r="B991" t="str">
            <v>ООО "МАССАР"</v>
          </cell>
        </row>
        <row r="992">
          <cell r="A992">
            <v>100364</v>
          </cell>
          <cell r="B992" t="str">
            <v>ООО "МАСТЕР"</v>
          </cell>
        </row>
        <row r="993">
          <cell r="A993">
            <v>100955</v>
          </cell>
          <cell r="B993" t="str">
            <v>ООО "МАСТЕР"</v>
          </cell>
        </row>
        <row r="994">
          <cell r="A994">
            <v>300490</v>
          </cell>
          <cell r="B994" t="str">
            <v>ООО "МАСТЕР"</v>
          </cell>
        </row>
        <row r="995">
          <cell r="A995">
            <v>500038</v>
          </cell>
          <cell r="B995" t="str">
            <v>ЗАО "МАСТЕР"</v>
          </cell>
        </row>
        <row r="996">
          <cell r="A996">
            <v>100741</v>
          </cell>
          <cell r="B996" t="str">
            <v>ООО "МАСТЕРНЭТ НЕВА"</v>
          </cell>
        </row>
        <row r="997">
          <cell r="A997">
            <v>500133</v>
          </cell>
          <cell r="B997" t="str">
            <v>ООО "МАСТЕР-СТРОЙ"</v>
          </cell>
        </row>
        <row r="998">
          <cell r="A998">
            <v>100505</v>
          </cell>
          <cell r="B998" t="str">
            <v>ООО "МАТРЕКО-ИНВЕСТ"</v>
          </cell>
        </row>
        <row r="999">
          <cell r="A999">
            <v>300499</v>
          </cell>
          <cell r="B999" t="str">
            <v>НП МАЭБ</v>
          </cell>
        </row>
        <row r="1000">
          <cell r="A1000">
            <v>100500</v>
          </cell>
          <cell r="B1000" t="str">
            <v>ООО "МЕЖДУНАРОДНЫЙ БИЗНЕС</v>
          </cell>
        </row>
        <row r="1001">
          <cell r="A1001">
            <v>300295</v>
          </cell>
          <cell r="B1001" t="str">
            <v>ЗАО "МБР"</v>
          </cell>
        </row>
        <row r="1002">
          <cell r="A1002">
            <v>100127</v>
          </cell>
          <cell r="B1002" t="str">
            <v>ЗАО МБФ-ПРОД</v>
          </cell>
        </row>
        <row r="1003">
          <cell r="A1003">
            <v>100409</v>
          </cell>
          <cell r="B1003" t="str">
            <v>ООО "МВС"</v>
          </cell>
        </row>
        <row r="1004">
          <cell r="A1004">
            <v>100186</v>
          </cell>
          <cell r="B1004" t="str">
            <v>ООО "МГЛ ПЛАСТ СПБ"</v>
          </cell>
        </row>
        <row r="1005">
          <cell r="A1005">
            <v>300233</v>
          </cell>
          <cell r="B1005" t="str">
            <v>ООО "МДМ-ПЕЧАТЬ"</v>
          </cell>
        </row>
        <row r="1006">
          <cell r="A1006">
            <v>100218</v>
          </cell>
          <cell r="B1006" t="str">
            <v>ООО "МЕГАБАЛТ"</v>
          </cell>
        </row>
        <row r="1007">
          <cell r="A1007">
            <v>100430</v>
          </cell>
          <cell r="B1007" t="str">
            <v>ООО "ТД МЕГАПОЛИС"</v>
          </cell>
        </row>
        <row r="1008">
          <cell r="A1008">
            <v>300206</v>
          </cell>
          <cell r="B1008" t="str">
            <v>ООО "МЕГАПРЕСТИЖ"</v>
          </cell>
        </row>
        <row r="1009">
          <cell r="A1009">
            <v>100757</v>
          </cell>
          <cell r="B1009" t="str">
            <v>ООО "МЕГА СНАБ"</v>
          </cell>
        </row>
        <row r="1010">
          <cell r="A1010">
            <v>300139</v>
          </cell>
          <cell r="B1010" t="str">
            <v>ОАО "МЕГАФОН"</v>
          </cell>
        </row>
        <row r="1011">
          <cell r="A1011">
            <v>300332</v>
          </cell>
          <cell r="B1011" t="str">
            <v>ГУЗ "ЦГСЭН № -122" ФУ "МЕ</v>
          </cell>
        </row>
        <row r="1012">
          <cell r="A1012">
            <v>100824</v>
          </cell>
          <cell r="B1012" t="str">
            <v>ЗАО "МЕДВЕДЬ"</v>
          </cell>
        </row>
        <row r="1013">
          <cell r="A1013">
            <v>100840</v>
          </cell>
          <cell r="B1013" t="str">
            <v>ООО "МЕДЕЯ"</v>
          </cell>
        </row>
        <row r="1014">
          <cell r="A1014">
            <v>300563</v>
          </cell>
          <cell r="B1014" t="str">
            <v>ООО "ТК МЕДИА"</v>
          </cell>
        </row>
        <row r="1015">
          <cell r="A1015">
            <v>300468</v>
          </cell>
          <cell r="B1015" t="str">
            <v>ООО "ЭЙСИДЖИ МЕДИА"</v>
          </cell>
        </row>
        <row r="1016">
          <cell r="A1016">
            <v>300109</v>
          </cell>
          <cell r="B1016" t="str">
            <v>ООО "БМ МЕДИА"</v>
          </cell>
        </row>
        <row r="1017">
          <cell r="A1017">
            <v>300226</v>
          </cell>
          <cell r="B1017" t="str">
            <v>ООО "АВТО-МЕДИА"</v>
          </cell>
        </row>
        <row r="1018">
          <cell r="A1018">
            <v>300275</v>
          </cell>
          <cell r="B1018" t="str">
            <v>ООО "МЕДИАЛОГИЯ"</v>
          </cell>
        </row>
        <row r="1019">
          <cell r="A1019">
            <v>100800</v>
          </cell>
          <cell r="B1019" t="str">
            <v>ЗАО "МЕДИА ПРЕСС"</v>
          </cell>
        </row>
        <row r="1020">
          <cell r="A1020">
            <v>500271</v>
          </cell>
          <cell r="B1020" t="str">
            <v>ООО "МЕДИАСЕРВИС"</v>
          </cell>
        </row>
        <row r="1021">
          <cell r="A1021">
            <v>300415</v>
          </cell>
          <cell r="B1021" t="str">
            <v>ООО "МЕДИАСЕРВИС"</v>
          </cell>
        </row>
        <row r="1022">
          <cell r="A1022">
            <v>300387</v>
          </cell>
          <cell r="B1022" t="str">
            <v>ЗАО "МЕДИНТОРГ"</v>
          </cell>
        </row>
        <row r="1023">
          <cell r="A1023">
            <v>100682</v>
          </cell>
          <cell r="B1023" t="str">
            <v>ЗАО МЕДИУМ</v>
          </cell>
        </row>
        <row r="1024">
          <cell r="A1024">
            <v>100140</v>
          </cell>
          <cell r="B1024" t="str">
            <v>ООО "МЕДНЫЙ ВСАДНИК"</v>
          </cell>
        </row>
        <row r="1025">
          <cell r="A1025">
            <v>100615</v>
          </cell>
          <cell r="B1025" t="str">
            <v>OOO МЕДОВЫЙ ДОМ</v>
          </cell>
        </row>
        <row r="1026">
          <cell r="A1026">
            <v>100317</v>
          </cell>
          <cell r="B1026" t="str">
            <v>ООО МЕДОВЫЙ ДОМ</v>
          </cell>
        </row>
        <row r="1027">
          <cell r="A1027">
            <v>100895</v>
          </cell>
          <cell r="B1027" t="str">
            <v>ООО "МЕДТЕХНИКА"</v>
          </cell>
        </row>
        <row r="1028">
          <cell r="A1028">
            <v>500177</v>
          </cell>
          <cell r="B1028" t="str">
            <v>ЗАПАД. МЕЖР. ЦЕНТР ГОССАН</v>
          </cell>
        </row>
        <row r="1029">
          <cell r="A1029">
            <v>100027</v>
          </cell>
          <cell r="B1029" t="str">
            <v>ЗАО "МЕЛИТТА - РУСЛАНД"</v>
          </cell>
        </row>
        <row r="1030">
          <cell r="A1030">
            <v>100411</v>
          </cell>
          <cell r="B1030" t="str">
            <v>ООО "МЕЛНЕВА"</v>
          </cell>
        </row>
        <row r="1031">
          <cell r="A1031">
            <v>100128</v>
          </cell>
          <cell r="B1031" t="str">
            <v>ОАО ПЕТЕРБУРГСКИЙ МЕЛЬНИЧ</v>
          </cell>
        </row>
        <row r="1032">
          <cell r="A1032">
            <v>100562</v>
          </cell>
          <cell r="B1032" t="str">
            <v>ООО МЕРИДИАН</v>
          </cell>
        </row>
        <row r="1033">
          <cell r="A1033">
            <v>100582</v>
          </cell>
          <cell r="B1033" t="str">
            <v>ООО МЕРИДИАН</v>
          </cell>
        </row>
        <row r="1034">
          <cell r="A1034">
            <v>100587</v>
          </cell>
          <cell r="B1034" t="str">
            <v>ООО "МЕРИДИАН ПЛЮС"</v>
          </cell>
        </row>
        <row r="1035">
          <cell r="A1035">
            <v>100057</v>
          </cell>
          <cell r="B1035" t="str">
            <v>ООО МЕРКУРИЙ</v>
          </cell>
        </row>
        <row r="1036">
          <cell r="A1036">
            <v>300075</v>
          </cell>
          <cell r="B1036" t="str">
            <v>ООО "МЕРКУРИЙ"</v>
          </cell>
        </row>
        <row r="1037">
          <cell r="A1037">
            <v>300261</v>
          </cell>
          <cell r="B1037" t="str">
            <v>ЗАО "МЕРПАСА"</v>
          </cell>
        </row>
        <row r="1038">
          <cell r="A1038">
            <v>500114</v>
          </cell>
          <cell r="B1038" t="str">
            <v>ЗАО "МЕРПАСА"</v>
          </cell>
        </row>
        <row r="1039">
          <cell r="A1039">
            <v>100620</v>
          </cell>
          <cell r="B1039" t="str">
            <v>ООО "МЕРУС"</v>
          </cell>
        </row>
        <row r="1040">
          <cell r="A1040">
            <v>300196</v>
          </cell>
          <cell r="B1040" t="str">
            <v>ООО "МЕТАЛЛОСТРОЙ"</v>
          </cell>
        </row>
        <row r="1041">
          <cell r="A1041">
            <v>500306</v>
          </cell>
          <cell r="B1041" t="str">
            <v>ООО "МЕТАЛЛОТОРГ"</v>
          </cell>
        </row>
        <row r="1042">
          <cell r="A1042">
            <v>500302</v>
          </cell>
          <cell r="B1042" t="str">
            <v>ООО "МЕТРОЛЮКССЕРВИС"</v>
          </cell>
        </row>
        <row r="1043">
          <cell r="A1043">
            <v>500220</v>
          </cell>
          <cell r="B1043" t="str">
            <v>ЗАО "МЕТРОНОМ"</v>
          </cell>
        </row>
        <row r="1044">
          <cell r="A1044">
            <v>100899</v>
          </cell>
          <cell r="B1044" t="str">
            <v>ООО "МЕТРОПРЕСС"</v>
          </cell>
        </row>
        <row r="1045">
          <cell r="A1045">
            <v>300006</v>
          </cell>
          <cell r="B1045" t="str">
            <v>ЗАО "МЕТТЛЕР-ТОЛЕДО-ВОСТО</v>
          </cell>
        </row>
        <row r="1046">
          <cell r="A1046">
            <v>500040</v>
          </cell>
          <cell r="B1046" t="str">
            <v>ЗАО "МЕТТЛЕР ТОЛЕДО ВОСТО</v>
          </cell>
        </row>
        <row r="1047">
          <cell r="A1047">
            <v>100389</v>
          </cell>
          <cell r="B1047" t="str">
            <v>ООО "МИКАНИТ"</v>
          </cell>
        </row>
        <row r="1048">
          <cell r="A1048">
            <v>500039</v>
          </cell>
          <cell r="B1048" t="str">
            <v>ООО "МИНИТЕКС"</v>
          </cell>
        </row>
        <row r="1049">
          <cell r="A1049">
            <v>300076</v>
          </cell>
          <cell r="B1049" t="str">
            <v>ООО "МИНИТЭКС СПБ"</v>
          </cell>
        </row>
        <row r="1050">
          <cell r="A1050" t="str">
            <v>E000033</v>
          </cell>
          <cell r="B1050" t="str">
            <v>МИНЬКО М.</v>
          </cell>
        </row>
        <row r="1051">
          <cell r="A1051">
            <v>100775</v>
          </cell>
          <cell r="B1051" t="str">
            <v>ООО "МИР"</v>
          </cell>
        </row>
        <row r="1052">
          <cell r="A1052">
            <v>500041</v>
          </cell>
          <cell r="B1052" t="str">
            <v>ООО "МИРАДА"</v>
          </cell>
        </row>
        <row r="1053">
          <cell r="A1053">
            <v>500042</v>
          </cell>
          <cell r="B1053" t="str">
            <v>ООО  "ФИРМА "МИРАЖ"</v>
          </cell>
        </row>
        <row r="1054">
          <cell r="A1054">
            <v>300077</v>
          </cell>
          <cell r="B1054" t="str">
            <v>ООО "МИРАЖ ПЛЮС"</v>
          </cell>
        </row>
        <row r="1055">
          <cell r="A1055">
            <v>300036</v>
          </cell>
          <cell r="B1055" t="str">
            <v>ООО "ФИРМА МИРАЖ"</v>
          </cell>
        </row>
        <row r="1056">
          <cell r="A1056">
            <v>500263</v>
          </cell>
          <cell r="B1056" t="str">
            <v>ООО "МИРАЖ ПЛЮС"</v>
          </cell>
        </row>
        <row r="1057">
          <cell r="A1057">
            <v>500160</v>
          </cell>
          <cell r="B1057" t="str">
            <v>ООО "ФИРМА "МИР ПОСУДЫ"</v>
          </cell>
        </row>
        <row r="1058">
          <cell r="A1058">
            <v>100924</v>
          </cell>
          <cell r="B1058" t="str">
            <v>ООО "МИР ХРУСТАЛЯ"</v>
          </cell>
        </row>
        <row r="1059">
          <cell r="A1059">
            <v>100331</v>
          </cell>
          <cell r="B1059" t="str">
            <v>ООО "МИР ЧИСТОТЫ"</v>
          </cell>
        </row>
        <row r="1060">
          <cell r="A1060">
            <v>100243</v>
          </cell>
          <cell r="B1060" t="str">
            <v>ООО "МИСТЕРИЯ-САНКТ-ПЕТЕР</v>
          </cell>
        </row>
        <row r="1061">
          <cell r="A1061">
            <v>100322</v>
          </cell>
          <cell r="B1061" t="str">
            <v>ЗАO ТК МИСТРАЛЬ</v>
          </cell>
        </row>
        <row r="1062">
          <cell r="A1062">
            <v>100982</v>
          </cell>
          <cell r="B1062" t="str">
            <v>ЗАО "МИТЛЭНД ЛОДЖИСТИКС Э</v>
          </cell>
        </row>
        <row r="1063">
          <cell r="A1063" t="str">
            <v>E000051</v>
          </cell>
          <cell r="B1063" t="str">
            <v>МИХАЙЛОВА А.</v>
          </cell>
        </row>
        <row r="1064">
          <cell r="A1064">
            <v>100701</v>
          </cell>
          <cell r="B1064" t="str">
            <v>ООО МКМ-КОМПЛЕКТ</v>
          </cell>
        </row>
        <row r="1065">
          <cell r="A1065">
            <v>500253</v>
          </cell>
          <cell r="B1065" t="str">
            <v>ЗАО "М-ЛОДЖИКС"</v>
          </cell>
        </row>
        <row r="1066">
          <cell r="A1066">
            <v>500043</v>
          </cell>
          <cell r="B1066" t="str">
            <v>ЗАО "МОБИЛЬНЫЕ ВЫСТАВОЧНЫ</v>
          </cell>
        </row>
        <row r="1067">
          <cell r="A1067">
            <v>500188</v>
          </cell>
          <cell r="B1067" t="str">
            <v>ЗАО "РКК "МОБИЛЬНЫЕ РАДИО</v>
          </cell>
        </row>
        <row r="1068">
          <cell r="A1068">
            <v>100815</v>
          </cell>
          <cell r="B1068" t="str">
            <v>ООО "МОДА-Л"</v>
          </cell>
        </row>
        <row r="1069">
          <cell r="A1069">
            <v>100661</v>
          </cell>
          <cell r="B1069" t="str">
            <v>ООО "МОДУЛЬ"</v>
          </cell>
        </row>
        <row r="1070">
          <cell r="A1070">
            <v>300531</v>
          </cell>
          <cell r="B1070" t="str">
            <v>ООО "МОДУЛЬ-Т"</v>
          </cell>
        </row>
        <row r="1071">
          <cell r="A1071">
            <v>100412</v>
          </cell>
          <cell r="B1071" t="str">
            <v>ООО "МОДУЛЬ"</v>
          </cell>
        </row>
        <row r="1072">
          <cell r="A1072">
            <v>60009</v>
          </cell>
          <cell r="B1072" t="str">
            <v>МОДУЛЬ - Т ООО (МС)</v>
          </cell>
        </row>
        <row r="1073">
          <cell r="A1073">
            <v>100075</v>
          </cell>
          <cell r="B1073" t="str">
            <v>ЗАО "МОЗЕЛЬ"</v>
          </cell>
        </row>
        <row r="1074">
          <cell r="A1074">
            <v>100964</v>
          </cell>
          <cell r="B1074" t="str">
            <v>ООО "МОЛСЕРВИС"</v>
          </cell>
        </row>
        <row r="1075">
          <cell r="A1075">
            <v>100349</v>
          </cell>
          <cell r="B1075" t="str">
            <v>ООО "МОНОЛИТ"</v>
          </cell>
        </row>
        <row r="1076">
          <cell r="A1076">
            <v>100413</v>
          </cell>
          <cell r="B1076" t="str">
            <v>ООО "МОНОЛИТ"</v>
          </cell>
        </row>
        <row r="1077">
          <cell r="A1077">
            <v>60008</v>
          </cell>
          <cell r="B1077" t="str">
            <v>МОНОЛИТ СПБ ООО (В)</v>
          </cell>
        </row>
        <row r="1078">
          <cell r="A1078">
            <v>100454</v>
          </cell>
          <cell r="B1078" t="str">
            <v>ООО "МОНТАНА КОФЕ"</v>
          </cell>
        </row>
        <row r="1079">
          <cell r="A1079">
            <v>500219</v>
          </cell>
          <cell r="B1079" t="str">
            <v>ООО "МОРИОН"</v>
          </cell>
        </row>
        <row r="1080">
          <cell r="A1080">
            <v>100374</v>
          </cell>
          <cell r="B1080" t="str">
            <v>ООО "МОРО - АГРОТОРГ"</v>
          </cell>
        </row>
        <row r="1081">
          <cell r="A1081">
            <v>100929</v>
          </cell>
          <cell r="B1081" t="str">
            <v>ООО "МОРОЗКО"</v>
          </cell>
        </row>
        <row r="1082">
          <cell r="A1082">
            <v>300534</v>
          </cell>
          <cell r="B1082" t="str">
            <v>ООО "РЕСТОРАН "МОРСКОЙ ЯХ</v>
          </cell>
        </row>
        <row r="1083">
          <cell r="A1083">
            <v>100249</v>
          </cell>
          <cell r="B1083" t="str">
            <v>ЗАО "ПИВОВАРНЯ МОСКВА-ЭФЕ</v>
          </cell>
        </row>
        <row r="1084">
          <cell r="A1084">
            <v>100934</v>
          </cell>
          <cell r="B1084" t="str">
            <v>ООО "МОТОСПОРТСЕРВИС"</v>
          </cell>
        </row>
        <row r="1085">
          <cell r="A1085" t="str">
            <v>K0008</v>
          </cell>
          <cell r="B1085" t="str">
            <v>ООО "МРБ-НЕВА"</v>
          </cell>
        </row>
        <row r="1086">
          <cell r="A1086">
            <v>60003</v>
          </cell>
          <cell r="B1086" t="str">
            <v>МС (МАНТУРОВ)</v>
          </cell>
        </row>
        <row r="1087">
          <cell r="A1087">
            <v>300121</v>
          </cell>
          <cell r="B1087" t="str">
            <v>ЗАО "МТ КОМПЬТЕРС"</v>
          </cell>
        </row>
        <row r="1088">
          <cell r="A1088">
            <v>300532</v>
          </cell>
          <cell r="B1088" t="str">
            <v>ООО "МТЗ-СЕРВИС"</v>
          </cell>
        </row>
        <row r="1089">
          <cell r="A1089">
            <v>500283</v>
          </cell>
          <cell r="B1089" t="str">
            <v>ООО "МТЗ-СЕРВИС"</v>
          </cell>
        </row>
        <row r="1090">
          <cell r="A1090">
            <v>100005</v>
          </cell>
          <cell r="B1090" t="str">
            <v>ООО "МОЛОЧНАЯ ТОРГОВАЯ КО</v>
          </cell>
        </row>
        <row r="1091">
          <cell r="A1091">
            <v>100993</v>
          </cell>
          <cell r="B1091" t="str">
            <v>ЗАО "МТМ-СЕРВИС"</v>
          </cell>
        </row>
        <row r="1092">
          <cell r="A1092">
            <v>500044</v>
          </cell>
          <cell r="B1092" t="str">
            <v>ООО "МТН-РУС"</v>
          </cell>
        </row>
        <row r="1093">
          <cell r="A1093">
            <v>100513</v>
          </cell>
          <cell r="B1093" t="str">
            <v>ООО М-ТРЕЙД</v>
          </cell>
        </row>
        <row r="1094">
          <cell r="A1094">
            <v>100066</v>
          </cell>
          <cell r="B1094" t="str">
            <v>ЗАО "ТОРГОВЫЙ ДОМ "МУЛТОН</v>
          </cell>
        </row>
        <row r="1095">
          <cell r="A1095">
            <v>300321</v>
          </cell>
          <cell r="B1095" t="str">
            <v>ЗАО "МУЛЬТИСЕРВИС"</v>
          </cell>
        </row>
        <row r="1096">
          <cell r="A1096">
            <v>300352</v>
          </cell>
          <cell r="B1096" t="str">
            <v>ООО "МУЛЬТИГРАФИКА"</v>
          </cell>
        </row>
        <row r="1097">
          <cell r="A1097">
            <v>500104</v>
          </cell>
          <cell r="B1097" t="str">
            <v>ЗАО "МУЛЬТИСЕРВИС"</v>
          </cell>
        </row>
        <row r="1098">
          <cell r="A1098">
            <v>300293</v>
          </cell>
          <cell r="B1098" t="str">
            <v>НОУ "МЦФЭР"</v>
          </cell>
        </row>
        <row r="1099">
          <cell r="A1099">
            <v>100598</v>
          </cell>
          <cell r="B1099" t="str">
            <v>ООО "МЯСНАЯ АРТЕЛЬ"</v>
          </cell>
        </row>
        <row r="1100">
          <cell r="A1100">
            <v>100901</v>
          </cell>
          <cell r="B1100" t="str">
            <v>ООО "СТАРОРУССКИЙ МЯСНОЙ</v>
          </cell>
        </row>
        <row r="1101">
          <cell r="A1101">
            <v>100843</v>
          </cell>
          <cell r="B1101" t="str">
            <v>ЗАО "МЯСОКОМБИНАТ "САНКТ-</v>
          </cell>
        </row>
        <row r="1102">
          <cell r="A1102">
            <v>100278</v>
          </cell>
          <cell r="B1102" t="str">
            <v>ООО СЗМПО</v>
          </cell>
        </row>
        <row r="1103">
          <cell r="A1103">
            <v>500137</v>
          </cell>
          <cell r="B1103" t="str">
            <v>ООО "НАДЕЖДА ТМ"</v>
          </cell>
        </row>
        <row r="1104">
          <cell r="A1104">
            <v>100283</v>
          </cell>
          <cell r="B1104" t="str">
            <v>ЗАО "НАЗИЯ"</v>
          </cell>
        </row>
        <row r="1105">
          <cell r="A1105">
            <v>500045</v>
          </cell>
          <cell r="B1105" t="str">
            <v>ООО "НАИС+"</v>
          </cell>
        </row>
        <row r="1106">
          <cell r="A1106">
            <v>300224</v>
          </cell>
          <cell r="B1106" t="str">
            <v>ООО "НАИС+"</v>
          </cell>
        </row>
        <row r="1107">
          <cell r="A1107">
            <v>300150</v>
          </cell>
          <cell r="B1107" t="str">
            <v>ООО "НАЙС"</v>
          </cell>
        </row>
        <row r="1108">
          <cell r="A1108">
            <v>500046</v>
          </cell>
          <cell r="B1108" t="str">
            <v>ООО "НАЙС"</v>
          </cell>
        </row>
        <row r="1109">
          <cell r="A1109">
            <v>500124</v>
          </cell>
          <cell r="B1109" t="str">
            <v>НАЛИЧНЫЕ</v>
          </cell>
        </row>
        <row r="1110">
          <cell r="A1110">
            <v>300305</v>
          </cell>
          <cell r="B1110" t="str">
            <v>НОУ НАЛОГОВАЯ АКАДЕМИЯ</v>
          </cell>
        </row>
        <row r="1111">
          <cell r="A1111">
            <v>100195</v>
          </cell>
          <cell r="B1111" t="str">
            <v>ОАО "НАРЗАН"</v>
          </cell>
        </row>
        <row r="1112">
          <cell r="A1112">
            <v>100455</v>
          </cell>
          <cell r="B1112" t="str">
            <v>ЗАО НАТУРАЛЬНЫЕ ПРОДУКТЫ</v>
          </cell>
        </row>
        <row r="1113">
          <cell r="A1113">
            <v>100208</v>
          </cell>
          <cell r="B1113" t="str">
            <v>ООО "НАЦИОНАЛЬНЫЕ ДЕЛИКАТ</v>
          </cell>
        </row>
        <row r="1114">
          <cell r="A1114">
            <v>300244</v>
          </cell>
          <cell r="B1114" t="str">
            <v>ООО "НЕВА-ИНВЕСТ"</v>
          </cell>
        </row>
        <row r="1115">
          <cell r="A1115">
            <v>100288</v>
          </cell>
          <cell r="B1115" t="str">
            <v>ООО "НЕВА ДЕКОР"</v>
          </cell>
        </row>
        <row r="1116">
          <cell r="A1116">
            <v>100169</v>
          </cell>
          <cell r="B1116" t="str">
            <v>ООО "НЕВА ЛАЙН"</v>
          </cell>
        </row>
        <row r="1117">
          <cell r="A1117">
            <v>300294</v>
          </cell>
          <cell r="B1117" t="str">
            <v>ООО "НЕВА МЕДИА"</v>
          </cell>
        </row>
        <row r="1118">
          <cell r="A1118">
            <v>100761</v>
          </cell>
          <cell r="B1118" t="str">
            <v>ООО "НЕВА-МЕТАЛЛ-ПОСУДА"</v>
          </cell>
        </row>
        <row r="1119">
          <cell r="A1119">
            <v>100645</v>
          </cell>
          <cell r="B1119" t="str">
            <v>ООО "НЕВА-ПОСУДА"</v>
          </cell>
        </row>
        <row r="1120">
          <cell r="A1120">
            <v>100563</v>
          </cell>
          <cell r="B1120" t="str">
            <v>ЗАО "НЕВА-ТРЕЙД"</v>
          </cell>
        </row>
        <row r="1121">
          <cell r="A1121">
            <v>100160</v>
          </cell>
          <cell r="B1121" t="str">
            <v>ЗАО "ТД  НЕВИС"</v>
          </cell>
        </row>
        <row r="1122">
          <cell r="A1122">
            <v>500047</v>
          </cell>
          <cell r="B1122" t="str">
            <v>ООО "НЕВКОМ"</v>
          </cell>
        </row>
        <row r="1123">
          <cell r="A1123">
            <v>300416</v>
          </cell>
          <cell r="B1123" t="str">
            <v>ООО "НЕВКОМ"</v>
          </cell>
        </row>
        <row r="1124">
          <cell r="A1124">
            <v>100133</v>
          </cell>
          <cell r="B1124" t="str">
            <v>ООО "НЕВОД"</v>
          </cell>
        </row>
        <row r="1125">
          <cell r="A1125">
            <v>100928</v>
          </cell>
          <cell r="B1125" t="str">
            <v>ООО "НЕВСКАЯ КОМПАНИЯ"</v>
          </cell>
        </row>
        <row r="1126">
          <cell r="A1126">
            <v>100073</v>
          </cell>
          <cell r="B1126" t="str">
            <v>ЗАО "НЕВСКАЯ КОСМЕТИКА"</v>
          </cell>
        </row>
        <row r="1127">
          <cell r="A1127">
            <v>100502</v>
          </cell>
          <cell r="B1127" t="str">
            <v>ООО "ТОРГОВАЯ ФИРМА "НЕВС</v>
          </cell>
        </row>
        <row r="1128">
          <cell r="A1128">
            <v>100465</v>
          </cell>
          <cell r="B1128" t="str">
            <v>ООО "НЕВСКИЕ МОЛОКОПРОДУК</v>
          </cell>
        </row>
        <row r="1129">
          <cell r="A1129">
            <v>500193</v>
          </cell>
          <cell r="B1129" t="str">
            <v>ООО "НЕВСКИЕ МОЛОКОПРОДУК</v>
          </cell>
        </row>
        <row r="1130">
          <cell r="A1130">
            <v>500216</v>
          </cell>
          <cell r="B1130" t="str">
            <v>ООО "ТФ "НЕВСКИЙ ДОМ"</v>
          </cell>
        </row>
        <row r="1131">
          <cell r="A1131">
            <v>100067</v>
          </cell>
          <cell r="B1131" t="str">
            <v>ООО НЕВСКИЙ МОЛОЧНЫЙ ТД</v>
          </cell>
        </row>
        <row r="1132">
          <cell r="A1132">
            <v>100041</v>
          </cell>
          <cell r="B1132" t="str">
            <v>ООО "НЕВСКИЙ ПРОСТОР"</v>
          </cell>
        </row>
        <row r="1133">
          <cell r="A1133">
            <v>100850</v>
          </cell>
          <cell r="B1133" t="str">
            <v>ООО "НЕВСКИЙ ТРЕСТ"</v>
          </cell>
        </row>
        <row r="1134">
          <cell r="A1134">
            <v>100866</v>
          </cell>
          <cell r="B1134" t="str">
            <v>ЗАО "НЕВСКИЙ ФЕСТИВАЛЬ"</v>
          </cell>
        </row>
        <row r="1135">
          <cell r="A1135">
            <v>100509</v>
          </cell>
          <cell r="B1135" t="str">
            <v>ООО НЕВСКОЕ</v>
          </cell>
        </row>
        <row r="1136">
          <cell r="A1136">
            <v>500048</v>
          </cell>
          <cell r="B1136" t="str">
            <v>МУП "НЕВСКОЕ-54"</v>
          </cell>
        </row>
        <row r="1137">
          <cell r="A1137">
            <v>100475</v>
          </cell>
          <cell r="B1137" t="str">
            <v>ЗАО "НЕГОПРОМСЕРВИС"</v>
          </cell>
        </row>
        <row r="1138">
          <cell r="A1138">
            <v>100573</v>
          </cell>
          <cell r="B1138" t="str">
            <v>ЧП НЕНУШКИН  МИХАИЛ МИХАЙ</v>
          </cell>
        </row>
        <row r="1139">
          <cell r="A1139">
            <v>500276</v>
          </cell>
          <cell r="B1139" t="str">
            <v>ООО "НЕОНБАЛТИК"</v>
          </cell>
        </row>
        <row r="1140">
          <cell r="A1140">
            <v>100134</v>
          </cell>
          <cell r="B1140" t="str">
            <v>ЗАО "НЕСКО-СПБ"</v>
          </cell>
        </row>
        <row r="1141">
          <cell r="A1141">
            <v>100388</v>
          </cell>
          <cell r="B1141" t="str">
            <v>ЧП "НЕФЕДОВА"</v>
          </cell>
        </row>
        <row r="1142">
          <cell r="A1142">
            <v>100414</v>
          </cell>
          <cell r="B1142" t="str">
            <v>ЗАО "НИАГАРА ФУДС"</v>
          </cell>
        </row>
        <row r="1143">
          <cell r="A1143">
            <v>100085</v>
          </cell>
          <cell r="B1143" t="str">
            <v>ООО "ОПЫТНЫЙ ЗАВОД "НИВА"</v>
          </cell>
        </row>
        <row r="1144">
          <cell r="A1144">
            <v>100309</v>
          </cell>
          <cell r="B1144" t="str">
            <v>ООО "НИДАН-ФУДС"</v>
          </cell>
        </row>
        <row r="1145">
          <cell r="A1145">
            <v>100187</v>
          </cell>
          <cell r="B1145" t="str">
            <v>ЗАО "НИЕНШАНЦ"</v>
          </cell>
        </row>
        <row r="1146">
          <cell r="A1146">
            <v>100629</v>
          </cell>
          <cell r="B1146" t="str">
            <v>ООО "НИКА САНКТ-ПЕТЕРБУРГ</v>
          </cell>
        </row>
        <row r="1147">
          <cell r="A1147">
            <v>100981</v>
          </cell>
          <cell r="B1147" t="str">
            <v>КБ "НФК "УРАЛСИБ-НИКОЙЛ"</v>
          </cell>
        </row>
        <row r="1148">
          <cell r="A1148">
            <v>300403</v>
          </cell>
          <cell r="B1148" t="str">
            <v>ФИЛИАЛ ЗАО "НИКО-ТУР" СПБ</v>
          </cell>
        </row>
        <row r="1149">
          <cell r="A1149">
            <v>300500</v>
          </cell>
          <cell r="B1149" t="str">
            <v>ЗАО "ЭЙ СИ НИЛЬСЕН"</v>
          </cell>
        </row>
        <row r="1150">
          <cell r="A1150">
            <v>300379</v>
          </cell>
          <cell r="B1150" t="str">
            <v>ООО "НИССА-ВЕСТ"</v>
          </cell>
        </row>
        <row r="1151">
          <cell r="A1151">
            <v>100565</v>
          </cell>
          <cell r="B1151" t="str">
            <v>ООО "НОВГОРОДСКИЙ БЕКОН"</v>
          </cell>
        </row>
        <row r="1152">
          <cell r="A1152">
            <v>100776</v>
          </cell>
          <cell r="B1152" t="str">
            <v>ЗАО "НОВУМ-КОНСАЛЬТИНГ"</v>
          </cell>
        </row>
        <row r="1153">
          <cell r="A1153">
            <v>300399</v>
          </cell>
          <cell r="B1153" t="str">
            <v>ООО "НОВЫЕ РЕКЛАМНЫЕ ТЕХН</v>
          </cell>
        </row>
        <row r="1154">
          <cell r="A1154">
            <v>100705</v>
          </cell>
          <cell r="B1154" t="str">
            <v>ЗАО "НОМОС-БАНК"</v>
          </cell>
        </row>
        <row r="1155">
          <cell r="A1155">
            <v>100893</v>
          </cell>
          <cell r="B1155" t="str">
            <v>Ф-Л С-ПЕТЕРБУРГ "НОМОС-БА</v>
          </cell>
        </row>
        <row r="1156">
          <cell r="A1156">
            <v>100918</v>
          </cell>
          <cell r="B1156" t="str">
            <v>ФИЛИАЛ С-ПЕТЕРБУРГ "НОМОС</v>
          </cell>
        </row>
        <row r="1157">
          <cell r="A1157">
            <v>100477</v>
          </cell>
          <cell r="B1157" t="str">
            <v>ООО "НОРД"</v>
          </cell>
        </row>
        <row r="1158">
          <cell r="A1158">
            <v>100635</v>
          </cell>
          <cell r="B1158" t="str">
            <v>ООО "НОРД"</v>
          </cell>
        </row>
        <row r="1159">
          <cell r="A1159">
            <v>300232</v>
          </cell>
          <cell r="B1159" t="str">
            <v>ООО "НОРД ЛАЙН"</v>
          </cell>
        </row>
        <row r="1160">
          <cell r="A1160">
            <v>300248</v>
          </cell>
          <cell r="B1160" t="str">
            <v>ООО "НОРД-ВЕСТ ПРОДАКШН"</v>
          </cell>
        </row>
        <row r="1161">
          <cell r="A1161">
            <v>500050</v>
          </cell>
          <cell r="B1161" t="str">
            <v>НОРДИК АЛЬЯНС ООО</v>
          </cell>
        </row>
        <row r="1162">
          <cell r="A1162">
            <v>500051</v>
          </cell>
          <cell r="B1162" t="str">
            <v>НОРДСТРОЙРЕКОНСТРУКЦИЯ</v>
          </cell>
        </row>
        <row r="1163">
          <cell r="A1163">
            <v>100648</v>
          </cell>
          <cell r="B1163" t="str">
            <v>ООО "НОРДТРЕЙД"</v>
          </cell>
        </row>
        <row r="1164">
          <cell r="A1164">
            <v>500049</v>
          </cell>
          <cell r="B1164" t="str">
            <v>ООО "НОРМА ЛАБС"</v>
          </cell>
        </row>
        <row r="1165">
          <cell r="A1165">
            <v>300207</v>
          </cell>
          <cell r="B1165" t="str">
            <v>ООО "НОРМА ЛАБС"</v>
          </cell>
        </row>
        <row r="1166">
          <cell r="A1166">
            <v>300127</v>
          </cell>
          <cell r="B1166" t="str">
            <v>НОТАРИУС ИВАНОВ И.Б.</v>
          </cell>
        </row>
        <row r="1167">
          <cell r="A1167">
            <v>300482</v>
          </cell>
          <cell r="B1167" t="str">
            <v>НОУ "УЧЕБНО-ПРАВОВОЙ  ЦЕН</v>
          </cell>
        </row>
        <row r="1168">
          <cell r="A1168">
            <v>300508</v>
          </cell>
          <cell r="B1168" t="str">
            <v>НОУ "УЧЕБНО-ПРАВОЙ ЦЕНТР</v>
          </cell>
        </row>
        <row r="1169">
          <cell r="A1169">
            <v>100605</v>
          </cell>
          <cell r="B1169" t="str">
            <v>ООО "ОАЗИС"</v>
          </cell>
        </row>
        <row r="1170">
          <cell r="A1170">
            <v>100992</v>
          </cell>
          <cell r="B1170" t="str">
            <v>ООО "ОАЗИС"</v>
          </cell>
        </row>
        <row r="1171">
          <cell r="A1171">
            <v>20014</v>
          </cell>
          <cell r="B1171" t="str">
            <v>ОМНИ ББ USD №1304</v>
          </cell>
        </row>
        <row r="1172">
          <cell r="A1172">
            <v>20013</v>
          </cell>
          <cell r="B1172" t="str">
            <v>ОМНИ ББ USD №56303 - КВ</v>
          </cell>
        </row>
        <row r="1173">
          <cell r="A1173">
            <v>20012</v>
          </cell>
          <cell r="B1173" t="str">
            <v>ОМНИ ББ USD Д123403 - КВ</v>
          </cell>
        </row>
        <row r="1174">
          <cell r="A1174">
            <v>500052</v>
          </cell>
          <cell r="B1174" t="str">
            <v>ООО "ОБОРУДОВАНИЕ-ТОРГ"</v>
          </cell>
        </row>
        <row r="1175">
          <cell r="A1175">
            <v>100688</v>
          </cell>
          <cell r="B1175" t="str">
            <v>ООО "ОБЪЕДИНЕННЫЙ ТОРГОВЫ</v>
          </cell>
        </row>
        <row r="1176">
          <cell r="A1176">
            <v>300307</v>
          </cell>
          <cell r="B1176" t="str">
            <v>ОВО ПРИ УВД КРАСНОСЕЛЬСКО</v>
          </cell>
        </row>
        <row r="1177">
          <cell r="A1177">
            <v>100769</v>
          </cell>
          <cell r="B1177" t="str">
            <v>ООО "ОДП"</v>
          </cell>
        </row>
        <row r="1178">
          <cell r="A1178">
            <v>300100</v>
          </cell>
          <cell r="B1178" t="str">
            <v>ООО "ОКТАВА"</v>
          </cell>
        </row>
        <row r="1179">
          <cell r="A1179">
            <v>300581</v>
          </cell>
          <cell r="B1179" t="str">
            <v>ООО "ОКТАВА"</v>
          </cell>
        </row>
        <row r="1180">
          <cell r="A1180">
            <v>500142</v>
          </cell>
          <cell r="B1180" t="str">
            <v>ООО "ОКТАВА"</v>
          </cell>
        </row>
        <row r="1181">
          <cell r="A1181">
            <v>300334</v>
          </cell>
          <cell r="B1181" t="str">
            <v>ООО "ОКТАВА СЕРВИС"</v>
          </cell>
        </row>
        <row r="1182">
          <cell r="A1182">
            <v>300007</v>
          </cell>
          <cell r="B1182" t="str">
            <v>ЗАО "ОКТАМ"</v>
          </cell>
        </row>
        <row r="1183">
          <cell r="A1183">
            <v>500053</v>
          </cell>
          <cell r="B1183" t="str">
            <v>ООО "ОЛЕКС ХОЛДИНГ-М"</v>
          </cell>
        </row>
        <row r="1184">
          <cell r="A1184">
            <v>100174</v>
          </cell>
          <cell r="B1184" t="str">
            <v>ООО "ОЛЬДЕНА"</v>
          </cell>
        </row>
        <row r="1185">
          <cell r="A1185">
            <v>100631</v>
          </cell>
          <cell r="B1185" t="str">
            <v>ООО "ОМЕГА"</v>
          </cell>
        </row>
        <row r="1186">
          <cell r="A1186">
            <v>300298</v>
          </cell>
          <cell r="B1186" t="str">
            <v>ООО "ОМЕГА"</v>
          </cell>
        </row>
        <row r="1187">
          <cell r="A1187">
            <v>300442</v>
          </cell>
          <cell r="B1187" t="str">
            <v>ООО "ОМЕГА"</v>
          </cell>
        </row>
        <row r="1188">
          <cell r="A1188">
            <v>500280</v>
          </cell>
          <cell r="B1188" t="str">
            <v>ООО "ОМЕГА"</v>
          </cell>
        </row>
        <row r="1189">
          <cell r="A1189">
            <v>100690</v>
          </cell>
          <cell r="B1189" t="str">
            <v>ООО ОМЕГА</v>
          </cell>
        </row>
        <row r="1190">
          <cell r="A1190">
            <v>300574</v>
          </cell>
          <cell r="B1190" t="str">
            <v>ЗАО "ОМИС"</v>
          </cell>
        </row>
        <row r="1191">
          <cell r="A1191" t="str">
            <v>K0004</v>
          </cell>
          <cell r="B1191" t="str">
            <v>ООО "ОМНИ"</v>
          </cell>
        </row>
        <row r="1192">
          <cell r="A1192">
            <v>20018</v>
          </cell>
          <cell r="B1192" t="str">
            <v>ОМНИ ББ USD 33404 ОТ 25.0</v>
          </cell>
        </row>
        <row r="1193">
          <cell r="A1193">
            <v>100584</v>
          </cell>
          <cell r="B1193" t="str">
            <v>ООО "ОМЭКСТОРГ"</v>
          </cell>
        </row>
        <row r="1194">
          <cell r="A1194">
            <v>300483</v>
          </cell>
          <cell r="B1194" t="str">
            <v>ООО "ОНИКС"</v>
          </cell>
        </row>
        <row r="1195">
          <cell r="A1195">
            <v>100658</v>
          </cell>
          <cell r="B1195" t="str">
            <v>ООО "ОПТИМА"</v>
          </cell>
        </row>
        <row r="1196">
          <cell r="A1196">
            <v>100415</v>
          </cell>
          <cell r="B1196" t="str">
            <v>ООО "ОПТИМА-НЕВА"</v>
          </cell>
        </row>
        <row r="1197">
          <cell r="A1197">
            <v>100806</v>
          </cell>
          <cell r="B1197" t="str">
            <v>ООО "ОПТИМА-ПЕТЕРБУРГ"</v>
          </cell>
        </row>
        <row r="1198">
          <cell r="A1198">
            <v>100496</v>
          </cell>
          <cell r="B1198" t="str">
            <v>ООО "ОПТИТРЕЙД"</v>
          </cell>
        </row>
        <row r="1199">
          <cell r="A1199">
            <v>100633</v>
          </cell>
          <cell r="B1199" t="str">
            <v>ООО "ОПТИЧЕСКИЙ ЦЕНТР"</v>
          </cell>
        </row>
        <row r="1200">
          <cell r="A1200">
            <v>100799</v>
          </cell>
          <cell r="B1200" t="str">
            <v>ООО "ОПТМЕБЕЛЬ ТОРГ</v>
          </cell>
        </row>
        <row r="1201">
          <cell r="A1201">
            <v>100610</v>
          </cell>
          <cell r="B1201" t="str">
            <v>ООО "МВК ОПТТОРГ"</v>
          </cell>
        </row>
        <row r="1202">
          <cell r="A1202">
            <v>500096</v>
          </cell>
          <cell r="B1202" t="str">
            <v>ООО "ОРГАНИЗАТОР"</v>
          </cell>
        </row>
        <row r="1203">
          <cell r="A1203">
            <v>500095</v>
          </cell>
          <cell r="B1203" t="str">
            <v>ООО "ОРГАНИЗАТОР"</v>
          </cell>
        </row>
        <row r="1204">
          <cell r="A1204">
            <v>100704</v>
          </cell>
          <cell r="B1204" t="str">
            <v>ООО "ОРГТЕХПРОМ"</v>
          </cell>
        </row>
        <row r="1205">
          <cell r="A1205">
            <v>100876</v>
          </cell>
          <cell r="B1205" t="str">
            <v>ООО "ОРГХИМ - ЭКОЛОГИЯ"</v>
          </cell>
        </row>
        <row r="1206">
          <cell r="A1206">
            <v>300456</v>
          </cell>
          <cell r="B1206" t="str">
            <v>ИП ЗБРОЖЕК А.Г.</v>
          </cell>
        </row>
        <row r="1207">
          <cell r="A1207">
            <v>100595</v>
          </cell>
          <cell r="B1207" t="str">
            <v>ООО "ОРИЕНТ КОМ"</v>
          </cell>
        </row>
        <row r="1208">
          <cell r="A1208">
            <v>100416</v>
          </cell>
          <cell r="B1208" t="str">
            <v>ООО "ОРИМИ ТРЕЙД"</v>
          </cell>
        </row>
        <row r="1209">
          <cell r="A1209">
            <v>500054</v>
          </cell>
          <cell r="B1209" t="str">
            <v>ООО "ОРИОН"</v>
          </cell>
        </row>
        <row r="1210">
          <cell r="A1210">
            <v>100241</v>
          </cell>
          <cell r="B1210" t="str">
            <v>ООО "ОРП N31"</v>
          </cell>
        </row>
        <row r="1211">
          <cell r="A1211">
            <v>300366</v>
          </cell>
          <cell r="B1211" t="str">
            <v>САНКТ-ПЕТЕРБУРГСКИЙ РФ НК</v>
          </cell>
        </row>
        <row r="1212">
          <cell r="A1212">
            <v>300259</v>
          </cell>
          <cell r="B1212" t="str">
            <v>ЗАО "ПЕРВЫЙ КАНАЛ -</v>
          </cell>
        </row>
        <row r="1213">
          <cell r="A1213">
            <v>100274</v>
          </cell>
          <cell r="B1213" t="str">
            <v>ООО "ОРТАС"</v>
          </cell>
        </row>
        <row r="1214">
          <cell r="A1214">
            <v>20007</v>
          </cell>
          <cell r="B1214" t="str">
            <v>ОМНИ СБЕРБАНК №105203</v>
          </cell>
        </row>
        <row r="1215">
          <cell r="A1215">
            <v>20015</v>
          </cell>
          <cell r="B1215" t="str">
            <v>ОМНИ СБ USD 400304</v>
          </cell>
        </row>
        <row r="1216">
          <cell r="A1216">
            <v>300289</v>
          </cell>
          <cell r="B1216" t="str">
            <v>ООО "О.С.В.-АУДИТ"</v>
          </cell>
        </row>
        <row r="1217">
          <cell r="A1217">
            <v>100860</v>
          </cell>
          <cell r="B1217" t="str">
            <v>ЗАО "ОСТРОВ-М"</v>
          </cell>
        </row>
        <row r="1218">
          <cell r="A1218">
            <v>100417</v>
          </cell>
          <cell r="B1218" t="str">
            <v>ООО "ОСТ ТОРГ"</v>
          </cell>
        </row>
        <row r="1219">
          <cell r="A1219">
            <v>300406</v>
          </cell>
          <cell r="B1219" t="str">
            <v>ОТДЕЛ ЗДРАВООХРАНЕНИЯ КРА</v>
          </cell>
        </row>
        <row r="1220">
          <cell r="A1220">
            <v>300498</v>
          </cell>
          <cell r="B1220" t="str">
            <v>ЗАО "КОРПОРАЦИЯ ОТЕЛЬ"</v>
          </cell>
        </row>
        <row r="1221">
          <cell r="A1221">
            <v>300466</v>
          </cell>
          <cell r="B1221" t="str">
            <v>ООО "ОТИС ЛИФТ"</v>
          </cell>
        </row>
        <row r="1222">
          <cell r="A1222">
            <v>500103</v>
          </cell>
          <cell r="B1222" t="str">
            <v>ООО "ОТИС ЛИФТ"</v>
          </cell>
        </row>
        <row r="1223">
          <cell r="A1223">
            <v>100438</v>
          </cell>
          <cell r="B1223" t="str">
            <v>ООО "ОТК"</v>
          </cell>
        </row>
        <row r="1224">
          <cell r="A1224">
            <v>100989</v>
          </cell>
          <cell r="B1224" t="str">
            <v>ООО "ОТК"</v>
          </cell>
        </row>
        <row r="1225">
          <cell r="A1225">
            <v>20016</v>
          </cell>
          <cell r="B1225" t="str">
            <v>ОМНИ УРАЛСИБ USD №1148-К/</v>
          </cell>
        </row>
        <row r="1226">
          <cell r="A1226">
            <v>20009</v>
          </cell>
          <cell r="B1226" t="str">
            <v>ОМНИ УРАЛСИБ USD №805-200</v>
          </cell>
        </row>
        <row r="1227">
          <cell r="A1227">
            <v>20010</v>
          </cell>
          <cell r="B1227" t="str">
            <v>ОМНИ УРАЛСИБ USD №915-К/2</v>
          </cell>
        </row>
        <row r="1228">
          <cell r="A1228">
            <v>100276</v>
          </cell>
          <cell r="B1228" t="str">
            <v>ЗАО "ОФИС СПБ"</v>
          </cell>
        </row>
        <row r="1229">
          <cell r="A1229">
            <v>300396</v>
          </cell>
          <cell r="B1229" t="str">
            <v>ОФК МФ РФ ПО ПЕТРОГРАДСКО</v>
          </cell>
        </row>
        <row r="1230">
          <cell r="A1230">
            <v>300425</v>
          </cell>
          <cell r="B1230" t="str">
            <v>ОФК ПО ВЫБОРГСКОМУ Р-НУ</v>
          </cell>
        </row>
        <row r="1231">
          <cell r="A1231">
            <v>300443</v>
          </cell>
          <cell r="B1231" t="str">
            <v>ОФК КАЛИНИНСКОГО РАЙОНА</v>
          </cell>
        </row>
        <row r="1232">
          <cell r="A1232">
            <v>300317</v>
          </cell>
          <cell r="B1232" t="str">
            <v>ОФК ПО МОСКОВСКОМУ Р-НУ</v>
          </cell>
        </row>
        <row r="1233">
          <cell r="A1233">
            <v>300297</v>
          </cell>
          <cell r="B1233" t="str">
            <v>ОФК ПО КРАСНОСЕЛЬСКОМУ РА</v>
          </cell>
        </row>
        <row r="1234">
          <cell r="A1234">
            <v>500082</v>
          </cell>
          <cell r="B1234" t="str">
            <v>ОФК ВЫБОРГСКОГО РАЙОНА УФ</v>
          </cell>
        </row>
        <row r="1235">
          <cell r="A1235">
            <v>300568</v>
          </cell>
          <cell r="B1235" t="str">
            <v>ООО "ОХТА-СПБ"</v>
          </cell>
        </row>
        <row r="1236">
          <cell r="A1236">
            <v>100273</v>
          </cell>
          <cell r="B1236" t="str">
            <v>ООО "ОХТА"</v>
          </cell>
        </row>
        <row r="1237">
          <cell r="A1237">
            <v>100418</v>
          </cell>
          <cell r="B1237" t="str">
            <v>ЗАО "ОХТИНСКОЕ"</v>
          </cell>
        </row>
        <row r="1238">
          <cell r="A1238">
            <v>100898</v>
          </cell>
          <cell r="B1238" t="str">
            <v>ОШИБКА</v>
          </cell>
        </row>
        <row r="1239">
          <cell r="A1239" t="str">
            <v>E000042</v>
          </cell>
          <cell r="B1239" t="str">
            <v>ПАВЛОВСКИЙ  А.</v>
          </cell>
        </row>
        <row r="1240">
          <cell r="A1240">
            <v>100835</v>
          </cell>
          <cell r="B1240" t="str">
            <v>ООО "ПАИС*</v>
          </cell>
        </row>
        <row r="1241">
          <cell r="A1241">
            <v>300356</v>
          </cell>
          <cell r="B1241" t="str">
            <v>ООО "ПАЛЛАДА"</v>
          </cell>
        </row>
        <row r="1242">
          <cell r="A1242">
            <v>100256</v>
          </cell>
          <cell r="B1242" t="str">
            <v>ООО ПАЛЬМИРА</v>
          </cell>
        </row>
        <row r="1243">
          <cell r="A1243">
            <v>500250</v>
          </cell>
          <cell r="B1243" t="str">
            <v>ЗАО "ПАНОРАМА"</v>
          </cell>
        </row>
        <row r="1244">
          <cell r="A1244">
            <v>300338</v>
          </cell>
          <cell r="B1244" t="str">
            <v>ООО "ПАРАБОЛА"</v>
          </cell>
        </row>
        <row r="1245">
          <cell r="A1245">
            <v>300238</v>
          </cell>
          <cell r="B1245" t="str">
            <v>ООО "ПАРАДОКС-ТРЕНИНГС"</v>
          </cell>
        </row>
        <row r="1246">
          <cell r="A1246">
            <v>100294</v>
          </cell>
          <cell r="B1246" t="str">
            <v>ООО "С РФ ПАРИТЕТ ММ"</v>
          </cell>
        </row>
        <row r="1247">
          <cell r="A1247">
            <v>100930</v>
          </cell>
          <cell r="B1247" t="str">
            <v>ООО "ПАРМА"</v>
          </cell>
        </row>
        <row r="1248">
          <cell r="A1248">
            <v>100795</v>
          </cell>
          <cell r="B1248" t="str">
            <v>ЗАО "ПАРТНЕР МАКРО"</v>
          </cell>
        </row>
        <row r="1249">
          <cell r="A1249">
            <v>100011</v>
          </cell>
          <cell r="B1249" t="str">
            <v>ЗАО "ПАРФЮМ"</v>
          </cell>
        </row>
        <row r="1250">
          <cell r="A1250">
            <v>100017</v>
          </cell>
          <cell r="B1250" t="str">
            <v>ООО "НОРДТРЕЙД"</v>
          </cell>
        </row>
        <row r="1251">
          <cell r="A1251" t="str">
            <v>E000058</v>
          </cell>
          <cell r="B1251" t="str">
            <v>ПАЧИНА Е.</v>
          </cell>
        </row>
        <row r="1252">
          <cell r="A1252">
            <v>100839</v>
          </cell>
          <cell r="B1252" t="str">
            <v>ООО "ПБК"</v>
          </cell>
        </row>
        <row r="1253">
          <cell r="A1253">
            <v>300263</v>
          </cell>
          <cell r="B1253" t="str">
            <v>ПБОЮЛ ИВАНОВ Н.В</v>
          </cell>
        </row>
        <row r="1254">
          <cell r="A1254">
            <v>300285</v>
          </cell>
          <cell r="B1254" t="str">
            <v>OOO "ПЕЙДЖНЕТ"</v>
          </cell>
        </row>
        <row r="1255">
          <cell r="A1255">
            <v>100419</v>
          </cell>
          <cell r="B1255" t="str">
            <v>ОАО "ПЕКАРЬ"</v>
          </cell>
        </row>
        <row r="1256">
          <cell r="A1256">
            <v>100151</v>
          </cell>
          <cell r="B1256" t="str">
            <v>ООО ПЕКРОС</v>
          </cell>
        </row>
        <row r="1257">
          <cell r="A1257">
            <v>300538</v>
          </cell>
          <cell r="B1257" t="str">
            <v>ООО "ПЕНТА СЕВЕР"</v>
          </cell>
        </row>
        <row r="1258">
          <cell r="A1258">
            <v>100000</v>
          </cell>
          <cell r="B1258" t="str">
            <v>ООО "ПЕПСИ БОТТЛИНГ ГРУП</v>
          </cell>
        </row>
        <row r="1259">
          <cell r="A1259">
            <v>100834</v>
          </cell>
          <cell r="B1259" t="str">
            <v>ООО "ПЕРЕПЕЛОЧКА"</v>
          </cell>
        </row>
        <row r="1260">
          <cell r="A1260">
            <v>100376</v>
          </cell>
          <cell r="B1260" t="str">
            <v>ООО "ПЕРСПЕКТИВА"</v>
          </cell>
        </row>
        <row r="1261">
          <cell r="A1261">
            <v>300188</v>
          </cell>
          <cell r="B1261" t="str">
            <v>ООО "ПЕРСПЕКТИВА"</v>
          </cell>
        </row>
        <row r="1262">
          <cell r="A1262">
            <v>100655</v>
          </cell>
          <cell r="B1262" t="str">
            <v>ООО "ПО ПЕРСПЕКТИВА"</v>
          </cell>
        </row>
        <row r="1263">
          <cell r="A1263">
            <v>500221</v>
          </cell>
          <cell r="B1263" t="str">
            <v>ООО "ПЕТВЕС"</v>
          </cell>
        </row>
        <row r="1264">
          <cell r="A1264">
            <v>300135</v>
          </cell>
          <cell r="B1264" t="str">
            <v>ООО "ПЕТВЕС"</v>
          </cell>
        </row>
        <row r="1265">
          <cell r="A1265">
            <v>300031</v>
          </cell>
          <cell r="B1265" t="str">
            <v>ЗАО "ПЕТЕРБУРГРЕГИОНГАЗ"</v>
          </cell>
        </row>
        <row r="1266">
          <cell r="A1266">
            <v>300182</v>
          </cell>
          <cell r="B1266" t="str">
            <v>ООО "ПЕТЕРБУРГРЕГИОНГАЗ"</v>
          </cell>
        </row>
        <row r="1267">
          <cell r="A1267">
            <v>100630</v>
          </cell>
          <cell r="B1267" t="str">
            <v>ЗАО "ТОРГОВЛЯ ОТ ПЕТМОЛА-</v>
          </cell>
        </row>
        <row r="1268">
          <cell r="A1268">
            <v>100166</v>
          </cell>
          <cell r="B1268" t="str">
            <v>ООО "ТОРГОВЛЯ ОТ "ПЕТМОЛА</v>
          </cell>
        </row>
        <row r="1269">
          <cell r="A1269">
            <v>100310</v>
          </cell>
          <cell r="B1269" t="str">
            <v>ООО "ТОРГОВЛЯ ОТ ПЕТМОЛА</v>
          </cell>
        </row>
        <row r="1270">
          <cell r="A1270">
            <v>500058</v>
          </cell>
          <cell r="B1270" t="str">
            <v>ЗАО "ПЕТРОCПЕК-ХОЛДИНГ"</v>
          </cell>
        </row>
        <row r="1271">
          <cell r="A1271">
            <v>100089</v>
          </cell>
          <cell r="B1271" t="str">
            <v>OOO ПЕТРОАГРОПРОМ</v>
          </cell>
        </row>
        <row r="1272">
          <cell r="A1272">
            <v>100988</v>
          </cell>
          <cell r="B1272" t="str">
            <v>ООО "ПЕТРОАЛЬЯНС"</v>
          </cell>
        </row>
        <row r="1273">
          <cell r="A1273">
            <v>300192</v>
          </cell>
          <cell r="B1273" t="str">
            <v>ООО "ПЕТРО-БАЛТ"</v>
          </cell>
        </row>
        <row r="1274">
          <cell r="A1274" t="str">
            <v>E000020</v>
          </cell>
          <cell r="B1274" t="str">
            <v>ПЕТРОВ И.</v>
          </cell>
        </row>
        <row r="1275">
          <cell r="A1275">
            <v>100810</v>
          </cell>
          <cell r="B1275" t="str">
            <v>ООО "ПЕТРОВСКИЙ" ЛТД</v>
          </cell>
        </row>
        <row r="1276">
          <cell r="A1276">
            <v>100837</v>
          </cell>
          <cell r="B1276" t="str">
            <v>ООО "ТОРГОВЫЙ ДОМ "ПЕТРОД</v>
          </cell>
        </row>
        <row r="1277">
          <cell r="A1277">
            <v>500055</v>
          </cell>
          <cell r="B1277" t="str">
            <v>ООО "ПЕТРОКОМ"</v>
          </cell>
        </row>
        <row r="1278">
          <cell r="A1278">
            <v>100823</v>
          </cell>
          <cell r="B1278" t="str">
            <v>ООО "ПЕТРОКОМ"</v>
          </cell>
        </row>
        <row r="1279">
          <cell r="A1279">
            <v>100052</v>
          </cell>
          <cell r="B1279" t="str">
            <v>ООО ТД ПЕТРОКУБАНЬ</v>
          </cell>
        </row>
        <row r="1280">
          <cell r="A1280">
            <v>100852</v>
          </cell>
          <cell r="B1280" t="str">
            <v>ООО "ПЕТРОЛАЙН ТОЙ 2000"</v>
          </cell>
        </row>
        <row r="1281">
          <cell r="A1281">
            <v>300509</v>
          </cell>
          <cell r="B1281" t="str">
            <v>ООО "ПЕТРОЛИФТ"</v>
          </cell>
        </row>
        <row r="1282">
          <cell r="A1282">
            <v>100420</v>
          </cell>
          <cell r="B1282" t="str">
            <v>ООО "ПЕТРОМОСТ"</v>
          </cell>
        </row>
        <row r="1283">
          <cell r="A1283">
            <v>100290</v>
          </cell>
          <cell r="B1283" t="str">
            <v>ООО "ПЕТРОПЕН ПЛЮС"</v>
          </cell>
        </row>
        <row r="1284">
          <cell r="A1284">
            <v>500056</v>
          </cell>
          <cell r="B1284" t="str">
            <v>ООО "ПЕТРОПЛАН ИНЖИНИРИНГ</v>
          </cell>
        </row>
        <row r="1285">
          <cell r="A1285">
            <v>100355</v>
          </cell>
          <cell r="B1285" t="str">
            <v>ООО "ПЕТРОПЛАСТ ТК"</v>
          </cell>
        </row>
        <row r="1286">
          <cell r="A1286">
            <v>300032</v>
          </cell>
          <cell r="B1286" t="str">
            <v>ООО "ПЕТРОСНАБКОМПЛЕКС"</v>
          </cell>
        </row>
        <row r="1287">
          <cell r="A1287">
            <v>500057</v>
          </cell>
          <cell r="B1287" t="str">
            <v>ООО "ПЕТРОСНАБКОМПЛЕКС"</v>
          </cell>
        </row>
        <row r="1288">
          <cell r="A1288">
            <v>100966</v>
          </cell>
          <cell r="B1288" t="str">
            <v>ООО "ПЕТРОСТИЛЬ"</v>
          </cell>
        </row>
        <row r="1289">
          <cell r="A1289">
            <v>100078</v>
          </cell>
          <cell r="B1289" t="str">
            <v>ООО "ПЕТРОТРЕЙД" Ф-Л "ОБВ</v>
          </cell>
        </row>
        <row r="1290">
          <cell r="A1290">
            <v>300476</v>
          </cell>
          <cell r="B1290" t="str">
            <v>ЗАО "ПЕТРОФОРТ"</v>
          </cell>
        </row>
        <row r="1291">
          <cell r="A1291">
            <v>300247</v>
          </cell>
          <cell r="B1291" t="str">
            <v>ООО "ПРОЕКТНЫЙ ИНСТИТУТ</v>
          </cell>
        </row>
        <row r="1292">
          <cell r="A1292">
            <v>500264</v>
          </cell>
          <cell r="B1292" t="str">
            <v>ООО "ПРОЕКТНЫЙ ИНСТИТУТ</v>
          </cell>
        </row>
        <row r="1293">
          <cell r="A1293">
            <v>100501</v>
          </cell>
          <cell r="B1293" t="str">
            <v>ООО "ПЕТРОХОЛОД. МИР МОРО</v>
          </cell>
        </row>
        <row r="1294">
          <cell r="A1294">
            <v>300506</v>
          </cell>
          <cell r="B1294" t="str">
            <v>ГУ ГУИОН</v>
          </cell>
        </row>
        <row r="1295">
          <cell r="A1295">
            <v>300430</v>
          </cell>
          <cell r="B1295" t="str">
            <v>ПИБ АДМИРАЛТЕЙСКОГО РАЙОН</v>
          </cell>
        </row>
        <row r="1296">
          <cell r="A1296">
            <v>300260</v>
          </cell>
          <cell r="B1296" t="str">
            <v>ПИБ КРАСНОГВАРДЕЙСКОГО РА</v>
          </cell>
        </row>
        <row r="1297">
          <cell r="A1297">
            <v>100100</v>
          </cell>
          <cell r="B1297" t="str">
            <v>ООО "ПИКНИК"</v>
          </cell>
        </row>
        <row r="1298">
          <cell r="A1298">
            <v>300098</v>
          </cell>
          <cell r="B1298" t="str">
            <v>ЗАО "ПИМ ПЛЮС"</v>
          </cell>
        </row>
        <row r="1299">
          <cell r="A1299" t="str">
            <v>K0001</v>
          </cell>
          <cell r="B1299" t="str">
            <v>ООО "ПИОНЕР"</v>
          </cell>
        </row>
        <row r="1300">
          <cell r="A1300">
            <v>100023</v>
          </cell>
          <cell r="B1300" t="str">
            <v>ООО "САНКТ-ПЕТЕРБУРГСКИЙ</v>
          </cell>
        </row>
        <row r="1301">
          <cell r="A1301">
            <v>100101</v>
          </cell>
          <cell r="B1301" t="str">
            <v>ООО "ПИТ ДИСТРИБЬЮТОР"</v>
          </cell>
        </row>
        <row r="1302">
          <cell r="A1302">
            <v>100314</v>
          </cell>
          <cell r="B1302" t="str">
            <v>ООО "ПИТЕР ОИЛ"</v>
          </cell>
        </row>
        <row r="1303">
          <cell r="A1303">
            <v>100730</v>
          </cell>
          <cell r="B1303" t="str">
            <v>ООО "ПИТЕР ТКФ"</v>
          </cell>
        </row>
        <row r="1304">
          <cell r="A1304">
            <v>100849</v>
          </cell>
          <cell r="B1304" t="str">
            <v>ООО "ПИТ-ПРОДУКТ"</v>
          </cell>
        </row>
        <row r="1305">
          <cell r="A1305">
            <v>300363</v>
          </cell>
          <cell r="B1305" t="str">
            <v>ООО "ПИФ-МАСТЕР-СПБ"</v>
          </cell>
        </row>
        <row r="1306">
          <cell r="A1306">
            <v>100805</v>
          </cell>
          <cell r="B1306" t="str">
            <v>ООО "ТОРГОВЫЙ ДОМ "ПИЩЕВЫ</v>
          </cell>
        </row>
        <row r="1307">
          <cell r="A1307">
            <v>500060</v>
          </cell>
          <cell r="B1307" t="str">
            <v>ЗАО ПКТИ</v>
          </cell>
        </row>
        <row r="1308">
          <cell r="A1308">
            <v>100910</v>
          </cell>
          <cell r="B1308" t="str">
            <v>ЗАО " ПЛЕМХОЗ ИМЕНИ ТЕЛЬМ</v>
          </cell>
        </row>
        <row r="1309">
          <cell r="A1309">
            <v>100299</v>
          </cell>
          <cell r="B1309" t="str">
            <v>ООО "ПРОДУКТЫ ЛЕГКОГО ПРИ</v>
          </cell>
        </row>
        <row r="1310">
          <cell r="A1310">
            <v>500061</v>
          </cell>
          <cell r="B1310" t="str">
            <v>ООО "ПНЕВМО-ЭЛЕКТРО"</v>
          </cell>
        </row>
        <row r="1311">
          <cell r="A1311">
            <v>300407</v>
          </cell>
          <cell r="B1311" t="str">
            <v>ООО "ПОДЪЕЖИКИ"</v>
          </cell>
        </row>
        <row r="1312">
          <cell r="A1312">
            <v>500217</v>
          </cell>
          <cell r="B1312" t="str">
            <v>ОАО "ПОДЪЕМТРАНСМАШ"</v>
          </cell>
        </row>
        <row r="1313">
          <cell r="A1313">
            <v>300559</v>
          </cell>
          <cell r="B1313" t="str">
            <v>ООО "ПОЖГАРАНТ"</v>
          </cell>
        </row>
        <row r="1314">
          <cell r="A1314">
            <v>100494</v>
          </cell>
          <cell r="B1314" t="str">
            <v>ООО "ПОЖСЕРВИС-НЕВА"</v>
          </cell>
        </row>
        <row r="1315">
          <cell r="A1315">
            <v>300078</v>
          </cell>
          <cell r="B1315" t="str">
            <v>ООО "ПОЖСЕРВИСПИРАНТ"</v>
          </cell>
        </row>
        <row r="1316">
          <cell r="A1316">
            <v>500106</v>
          </cell>
          <cell r="B1316" t="str">
            <v>ООО "ПОИСК-П"</v>
          </cell>
        </row>
        <row r="1317">
          <cell r="A1317">
            <v>100219</v>
          </cell>
          <cell r="B1317" t="str">
            <v>ЗАО "ТОРГОВАЯ КОМПАНИЯ ПО</v>
          </cell>
        </row>
        <row r="1318">
          <cell r="A1318">
            <v>100665</v>
          </cell>
          <cell r="B1318" t="str">
            <v>ООО "ПОЛА ПЛЮС"</v>
          </cell>
        </row>
        <row r="1319">
          <cell r="A1319">
            <v>300417</v>
          </cell>
          <cell r="B1319" t="str">
            <v>СПБ ГУЗ "ГОРОДСКАЯ</v>
          </cell>
        </row>
        <row r="1320">
          <cell r="A1320">
            <v>300234</v>
          </cell>
          <cell r="B1320" t="str">
            <v>ЗАО "ПОЛИКОМ ПРО"</v>
          </cell>
        </row>
        <row r="1321">
          <cell r="A1321">
            <v>100814</v>
          </cell>
          <cell r="B1321" t="str">
            <v>ОАО "СЛАНЦЕВСКИЙ ЗАВОД "П</v>
          </cell>
        </row>
        <row r="1322">
          <cell r="A1322">
            <v>300505</v>
          </cell>
          <cell r="B1322" t="str">
            <v>ООО "ПОЛИМЕР КОУТИНГС"</v>
          </cell>
        </row>
        <row r="1323">
          <cell r="A1323">
            <v>500062</v>
          </cell>
          <cell r="B1323" t="str">
            <v>ООО "ПОЛИМЕРСТРОЙ ЛТД"</v>
          </cell>
        </row>
        <row r="1324">
          <cell r="A1324">
            <v>300171</v>
          </cell>
          <cell r="B1324" t="str">
            <v>ООО "ПОЛИМЕРСТРОЙ ЛТД"</v>
          </cell>
        </row>
        <row r="1325">
          <cell r="A1325">
            <v>100503</v>
          </cell>
          <cell r="B1325" t="str">
            <v>ООО"ПОЛИМОРПРОДУКТ"</v>
          </cell>
        </row>
        <row r="1326">
          <cell r="A1326">
            <v>300256</v>
          </cell>
          <cell r="B1326" t="str">
            <v>ООО "ПОЛИСТ"</v>
          </cell>
        </row>
        <row r="1327">
          <cell r="A1327">
            <v>100002</v>
          </cell>
          <cell r="B1327" t="str">
            <v>ЗАО "ПОЛЮСТРОВО"</v>
          </cell>
        </row>
        <row r="1328">
          <cell r="A1328">
            <v>300583</v>
          </cell>
          <cell r="B1328" t="str">
            <v>ЗАО "ПОЛЮСТРОВО"</v>
          </cell>
        </row>
        <row r="1329">
          <cell r="A1329" t="str">
            <v>E000015</v>
          </cell>
          <cell r="B1329" t="str">
            <v>ПОЛЯШОВА Н.</v>
          </cell>
        </row>
        <row r="1330">
          <cell r="A1330">
            <v>300250</v>
          </cell>
          <cell r="B1330" t="str">
            <v>ООО "ТК ДАЙТОН"</v>
          </cell>
        </row>
        <row r="1331">
          <cell r="A1331">
            <v>300264</v>
          </cell>
          <cell r="B1331" t="str">
            <v>ООО "АЛДИ ИМИДЖ"</v>
          </cell>
        </row>
        <row r="1332">
          <cell r="A1332">
            <v>300262</v>
          </cell>
          <cell r="B1332" t="str">
            <v>ЗАО "АКСЕ"</v>
          </cell>
        </row>
        <row r="1333">
          <cell r="A1333">
            <v>300255</v>
          </cell>
          <cell r="B1333" t="str">
            <v>ООО "ПОЛИСТ"</v>
          </cell>
        </row>
        <row r="1334">
          <cell r="A1334" t="str">
            <v>E000031</v>
          </cell>
          <cell r="B1334" t="str">
            <v>ПОПОВ М.</v>
          </cell>
        </row>
        <row r="1335">
          <cell r="A1335">
            <v>500167</v>
          </cell>
          <cell r="B1335" t="str">
            <v>ООО "ПОРККА"</v>
          </cell>
        </row>
        <row r="1336">
          <cell r="A1336">
            <v>300467</v>
          </cell>
          <cell r="B1336" t="str">
            <v>ООО "ПОРСА"</v>
          </cell>
        </row>
        <row r="1337">
          <cell r="A1337">
            <v>100641</v>
          </cell>
          <cell r="B1337" t="str">
            <v>ООО "ПОРТЕР"</v>
          </cell>
        </row>
        <row r="1338">
          <cell r="A1338">
            <v>300461</v>
          </cell>
          <cell r="B1338" t="str">
            <v>ООО "ПОСЕЙДОН"</v>
          </cell>
        </row>
        <row r="1339">
          <cell r="A1339">
            <v>100261</v>
          </cell>
          <cell r="B1339" t="str">
            <v>ООО "ПОСЛЕДНИЙ ШАНС"</v>
          </cell>
        </row>
        <row r="1340">
          <cell r="A1340">
            <v>300552</v>
          </cell>
          <cell r="B1340" t="str">
            <v>ЗАО "ПОСТЕР"</v>
          </cell>
        </row>
        <row r="1341">
          <cell r="A1341">
            <v>300544</v>
          </cell>
          <cell r="B1341" t="str">
            <v>ООО "КОРПОРАТИВНАЯ ПОЧТА"</v>
          </cell>
        </row>
        <row r="1342">
          <cell r="A1342">
            <v>300161</v>
          </cell>
          <cell r="B1342" t="str">
            <v>ООО "ПОЧТОВЫЙ ОПЕРАТОР"</v>
          </cell>
        </row>
        <row r="1343">
          <cell r="A1343">
            <v>300455</v>
          </cell>
          <cell r="B1343" t="str">
            <v>АНО "РЕДАКЦИЯ ГАЗЕТЫ</v>
          </cell>
        </row>
        <row r="1344">
          <cell r="A1344">
            <v>500209</v>
          </cell>
          <cell r="B1344" t="str">
            <v>Ф-Л ГУП "ВОДОКАНАЛ С-ПБ"</v>
          </cell>
        </row>
        <row r="1345">
          <cell r="A1345">
            <v>100179</v>
          </cell>
          <cell r="B1345" t="str">
            <v>ООО "ПРАЙД-СПБ"</v>
          </cell>
        </row>
        <row r="1346">
          <cell r="A1346">
            <v>300183</v>
          </cell>
          <cell r="B1346" t="str">
            <v>ООО "АТЛАНТ"</v>
          </cell>
        </row>
        <row r="1347">
          <cell r="A1347">
            <v>100421</v>
          </cell>
          <cell r="B1347" t="str">
            <v>ООО "ПРЕМИУМ-БРЭНДС"</v>
          </cell>
        </row>
        <row r="1348">
          <cell r="A1348">
            <v>100702</v>
          </cell>
          <cell r="B1348" t="str">
            <v>ООО "ПРЕМЬЕР"</v>
          </cell>
        </row>
        <row r="1349">
          <cell r="A1349">
            <v>100811</v>
          </cell>
          <cell r="B1349" t="str">
            <v>ООО "ПРЕМЬЕР"</v>
          </cell>
        </row>
        <row r="1350">
          <cell r="A1350">
            <v>500064</v>
          </cell>
          <cell r="B1350" t="str">
            <v>ООО "ПРЕССМАШ"</v>
          </cell>
        </row>
        <row r="1351">
          <cell r="A1351">
            <v>500113</v>
          </cell>
          <cell r="B1351" t="str">
            <v>ООО "ПРЕССОР"</v>
          </cell>
        </row>
        <row r="1352">
          <cell r="A1352">
            <v>500161</v>
          </cell>
          <cell r="B1352" t="str">
            <v>ООО "ПРИОРИТЕТ-СТРОЙ"</v>
          </cell>
        </row>
        <row r="1353">
          <cell r="A1353">
            <v>300533</v>
          </cell>
          <cell r="B1353" t="str">
            <v>ООО "ПРО-БРАЙТ"</v>
          </cell>
        </row>
        <row r="1354">
          <cell r="A1354">
            <v>100670</v>
          </cell>
          <cell r="B1354" t="str">
            <v>ООО ПРОАЛЬЯНС</v>
          </cell>
        </row>
        <row r="1355">
          <cell r="A1355">
            <v>100706</v>
          </cell>
          <cell r="B1355" t="str">
            <v>ЗАО "СИ-ПРОДЖЕКТ"</v>
          </cell>
        </row>
        <row r="1356">
          <cell r="A1356">
            <v>300404</v>
          </cell>
          <cell r="B1356" t="str">
            <v>ООО "ПРОИВЕСТСТРОЙ"</v>
          </cell>
        </row>
        <row r="1357">
          <cell r="A1357">
            <v>500245</v>
          </cell>
          <cell r="B1357" t="str">
            <v>ООО "ПРОИНВЕСТСТРОЙ"</v>
          </cell>
        </row>
        <row r="1358">
          <cell r="A1358">
            <v>300449</v>
          </cell>
          <cell r="B1358" t="str">
            <v>ООО "ПРОЛОГ"</v>
          </cell>
        </row>
        <row r="1359">
          <cell r="A1359">
            <v>300354</v>
          </cell>
          <cell r="B1359" t="str">
            <v>ООО "ПРОМСОФТ"</v>
          </cell>
        </row>
        <row r="1360">
          <cell r="A1360">
            <v>300492</v>
          </cell>
          <cell r="B1360" t="str">
            <v>ООО "ПРОМКОМПЛЕКТ"</v>
          </cell>
        </row>
        <row r="1361">
          <cell r="A1361">
            <v>500065</v>
          </cell>
          <cell r="B1361" t="str">
            <v>ООО "ПРОМЕТ"</v>
          </cell>
        </row>
        <row r="1362">
          <cell r="A1362">
            <v>300518</v>
          </cell>
          <cell r="B1362" t="str">
            <v>ООО "ПРОМИНВЕСТ"</v>
          </cell>
        </row>
        <row r="1363">
          <cell r="A1363">
            <v>300553</v>
          </cell>
          <cell r="B1363" t="str">
            <v>ООО "ПРОМОСКРИН"</v>
          </cell>
        </row>
        <row r="1364">
          <cell r="A1364">
            <v>100479</v>
          </cell>
          <cell r="B1364" t="str">
            <v>ООО "ПРОМРЕГИОНЦЕНТР"</v>
          </cell>
        </row>
        <row r="1365">
          <cell r="A1365">
            <v>100905</v>
          </cell>
          <cell r="B1365" t="str">
            <v>ЗАО "ПРОМРЕГИОНМАШ"</v>
          </cell>
        </row>
        <row r="1366">
          <cell r="A1366">
            <v>100904</v>
          </cell>
          <cell r="B1366" t="str">
            <v>АКБ "ПРОМСВЯЗЬБАНК" (ЗАО)</v>
          </cell>
        </row>
        <row r="1367">
          <cell r="A1367">
            <v>100659</v>
          </cell>
          <cell r="B1367" t="str">
            <v>ООО "ПРОМТЕХ"</v>
          </cell>
        </row>
        <row r="1368">
          <cell r="A1368">
            <v>100723</v>
          </cell>
          <cell r="B1368" t="str">
            <v>ООО "ПРОМТРЕЙД"</v>
          </cell>
        </row>
        <row r="1369">
          <cell r="A1369">
            <v>100220</v>
          </cell>
          <cell r="B1369" t="str">
            <v>ООО "ПРОСПЕРИТИ"</v>
          </cell>
        </row>
        <row r="1370">
          <cell r="A1370">
            <v>100030</v>
          </cell>
          <cell r="B1370" t="str">
            <v>ООО ПРОТОН</v>
          </cell>
        </row>
        <row r="1371">
          <cell r="A1371">
            <v>100141</v>
          </cell>
          <cell r="B1371" t="str">
            <v>ООО "ПРОФЕССОР СОЛОНИНЪ"</v>
          </cell>
        </row>
        <row r="1372">
          <cell r="A1372">
            <v>300079</v>
          </cell>
          <cell r="B1372" t="str">
            <v>ООО "ПРОФИ-ЦЕНТР"</v>
          </cell>
        </row>
        <row r="1373">
          <cell r="A1373">
            <v>300434</v>
          </cell>
          <cell r="B1373" t="str">
            <v>ООО "ЦЕНТР САНИТАРНОЙ ПРО</v>
          </cell>
        </row>
        <row r="1374">
          <cell r="A1374">
            <v>300151</v>
          </cell>
          <cell r="B1374" t="str">
            <v>ООО "ЦЕНТР САНИТАРНОЙ</v>
          </cell>
        </row>
        <row r="1375">
          <cell r="A1375">
            <v>500241</v>
          </cell>
          <cell r="B1375" t="str">
            <v>ООО "ПРОФИЛЬ СТРОЙ"</v>
          </cell>
        </row>
        <row r="1376">
          <cell r="A1376">
            <v>500127</v>
          </cell>
          <cell r="B1376" t="str">
            <v>ООО "ПРОФСЕРВИС"</v>
          </cell>
        </row>
        <row r="1377">
          <cell r="A1377">
            <v>300477</v>
          </cell>
          <cell r="B1377" t="str">
            <v>ООО "ПРОФСТАЙЛ"</v>
          </cell>
        </row>
        <row r="1378">
          <cell r="A1378">
            <v>100059</v>
          </cell>
          <cell r="B1378" t="str">
            <v>ООО ТД "ПСБ"</v>
          </cell>
        </row>
        <row r="1379">
          <cell r="A1379">
            <v>60001</v>
          </cell>
          <cell r="B1379" t="str">
            <v>ПСБ (ВИКТОР)</v>
          </cell>
        </row>
        <row r="1380">
          <cell r="A1380">
            <v>60002</v>
          </cell>
          <cell r="B1380" t="str">
            <v>П.С.В. (ДМИТРИЙ)</v>
          </cell>
        </row>
        <row r="1381">
          <cell r="A1381">
            <v>100875</v>
          </cell>
          <cell r="B1381" t="str">
            <v>ООО "ПСКОВ-СИГНАЛ"</v>
          </cell>
        </row>
        <row r="1382">
          <cell r="A1382">
            <v>100585</v>
          </cell>
          <cell r="B1382" t="str">
            <v>ЗАО "ПСКОВСКИЙ МОЛОЧНЫЙ К</v>
          </cell>
        </row>
        <row r="1383">
          <cell r="A1383">
            <v>300179</v>
          </cell>
          <cell r="B1383" t="str">
            <v>ФИЛИАЛ "ПЕТЕРБУРГСКАЯ</v>
          </cell>
        </row>
        <row r="1384">
          <cell r="A1384">
            <v>100962</v>
          </cell>
          <cell r="B1384" t="str">
            <v>ООО "ПК ПУЛКОВСКИЙ"</v>
          </cell>
        </row>
        <row r="1385">
          <cell r="A1385">
            <v>100521</v>
          </cell>
          <cell r="B1385" t="str">
            <v>ПУСТОЙ</v>
          </cell>
        </row>
        <row r="1386">
          <cell r="A1386">
            <v>100366</v>
          </cell>
          <cell r="B1386" t="str">
            <v>ООО "ПУТИНА"</v>
          </cell>
        </row>
        <row r="1387">
          <cell r="A1387">
            <v>300392</v>
          </cell>
          <cell r="B1387" t="str">
            <v>СПБ ГУДП "ПУТЬ"</v>
          </cell>
        </row>
        <row r="1388">
          <cell r="A1388">
            <v>500143</v>
          </cell>
          <cell r="B1388" t="str">
            <v>ООО "ПФ "КОНА"</v>
          </cell>
        </row>
        <row r="1389">
          <cell r="A1389">
            <v>300292</v>
          </cell>
          <cell r="B1389" t="str">
            <v>ЗАО "РАБОТА ДЛЯ ВАС"</v>
          </cell>
        </row>
        <row r="1390">
          <cell r="A1390">
            <v>100031</v>
          </cell>
          <cell r="B1390" t="str">
            <v>ООО "РАВИОЛИ"</v>
          </cell>
        </row>
        <row r="1391">
          <cell r="A1391">
            <v>100008</v>
          </cell>
          <cell r="B1391" t="str">
            <v>ООО "РАД"</v>
          </cell>
        </row>
        <row r="1392">
          <cell r="A1392">
            <v>300330</v>
          </cell>
          <cell r="B1392" t="str">
            <v>ЗАО "РАДИО СПУТНИК"</v>
          </cell>
        </row>
        <row r="1393">
          <cell r="A1393">
            <v>300474</v>
          </cell>
          <cell r="B1393" t="str">
            <v xml:space="preserve"> ООО "РАДИУС СПБ"</v>
          </cell>
        </row>
        <row r="1394">
          <cell r="A1394">
            <v>100043</v>
          </cell>
          <cell r="B1394" t="str">
            <v>ООО "РАДОМИЛА"</v>
          </cell>
        </row>
        <row r="1395">
          <cell r="A1395">
            <v>300142</v>
          </cell>
          <cell r="B1395" t="str">
            <v>ООО "КОРПОРАЦИЯ "РАЙЗ"</v>
          </cell>
        </row>
        <row r="1396">
          <cell r="A1396">
            <v>100258</v>
          </cell>
          <cell r="B1396" t="str">
            <v>ООО "РАЙСИО"</v>
          </cell>
        </row>
        <row r="1397">
          <cell r="A1397">
            <v>300280</v>
          </cell>
          <cell r="B1397" t="str">
            <v>ФИЛИАЛ "СЕВЕРНАЯ СТОЛИЦА"</v>
          </cell>
        </row>
        <row r="1398">
          <cell r="A1398">
            <v>100748</v>
          </cell>
          <cell r="B1398" t="str">
            <v>ООО "РАНДОРИ"</v>
          </cell>
        </row>
        <row r="1399">
          <cell r="A1399">
            <v>500211</v>
          </cell>
          <cell r="B1399" t="str">
            <v>РОССИЙСКИЕ АГЕНСТВО ПО ПТ</v>
          </cell>
        </row>
        <row r="1400">
          <cell r="A1400">
            <v>100697</v>
          </cell>
          <cell r="B1400" t="str">
            <v>ООО РАРИТЕТ</v>
          </cell>
        </row>
        <row r="1401">
          <cell r="A1401">
            <v>100671</v>
          </cell>
          <cell r="B1401" t="str">
            <v>ООО "РАССВЕТ"</v>
          </cell>
        </row>
        <row r="1402">
          <cell r="A1402">
            <v>500066</v>
          </cell>
          <cell r="B1402" t="str">
            <v>ЗАО "РАСТРО"</v>
          </cell>
        </row>
        <row r="1403">
          <cell r="A1403">
            <v>300555</v>
          </cell>
          <cell r="B1403" t="str">
            <v>ЗАО "РАСТРО"</v>
          </cell>
        </row>
        <row r="1404">
          <cell r="A1404">
            <v>300145</v>
          </cell>
          <cell r="B1404" t="str">
            <v>ЗАО "РАСТРО"</v>
          </cell>
        </row>
        <row r="1405">
          <cell r="A1405">
            <v>100864</v>
          </cell>
          <cell r="B1405" t="str">
            <v>ЗАО "ТОРГОВЫЙ ДОМ "РАТИБО</v>
          </cell>
        </row>
        <row r="1406">
          <cell r="A1406">
            <v>100044</v>
          </cell>
          <cell r="B1406" t="str">
            <v>ООО "РУССКАЯ ВИНО-ВОДОЧНА</v>
          </cell>
        </row>
        <row r="1407">
          <cell r="A1407">
            <v>300512</v>
          </cell>
          <cell r="B1407" t="str">
            <v>ООО "РЕАЛЛОНА"</v>
          </cell>
        </row>
        <row r="1408">
          <cell r="A1408">
            <v>100644</v>
          </cell>
          <cell r="B1408" t="str">
            <v>ООО "РЕАЛЛОНА-СПБ"</v>
          </cell>
        </row>
        <row r="1409">
          <cell r="A1409">
            <v>100614</v>
          </cell>
          <cell r="B1409" t="str">
            <v>OOO РЕГИОН</v>
          </cell>
        </row>
        <row r="1410">
          <cell r="A1410">
            <v>100392</v>
          </cell>
          <cell r="B1410" t="str">
            <v>ООО "РЕГИОНПРОДУКТ"</v>
          </cell>
        </row>
        <row r="1411">
          <cell r="A1411">
            <v>100591</v>
          </cell>
          <cell r="B1411" t="str">
            <v>ООО РЕГИОН СБЫТ</v>
          </cell>
        </row>
        <row r="1412">
          <cell r="A1412">
            <v>100853</v>
          </cell>
          <cell r="B1412" t="str">
            <v>ООО "РЕГИОН-СЕРВИС"</v>
          </cell>
        </row>
        <row r="1413">
          <cell r="A1413">
            <v>300302</v>
          </cell>
          <cell r="B1413" t="str">
            <v>ООО "РЕГУС БИЗНЕС ЦЕНТР"</v>
          </cell>
        </row>
        <row r="1414">
          <cell r="A1414">
            <v>500260</v>
          </cell>
          <cell r="B1414" t="str">
            <v>ЗАО "РЕЙМС ГРУПП"</v>
          </cell>
        </row>
        <row r="1415">
          <cell r="A1415">
            <v>500155</v>
          </cell>
          <cell r="B1415" t="str">
            <v>ООО "РЕКА"</v>
          </cell>
        </row>
        <row r="1416">
          <cell r="A1416">
            <v>300412</v>
          </cell>
          <cell r="B1416" t="str">
            <v>ООО "РЕКЛАМНОЕ АГЕНСТВО"О</v>
          </cell>
        </row>
        <row r="1417">
          <cell r="A1417">
            <v>300579</v>
          </cell>
          <cell r="B1417" t="str">
            <v>ЗАО "РАДИО РЕКОРД"</v>
          </cell>
        </row>
        <row r="1418">
          <cell r="A1418">
            <v>100909</v>
          </cell>
          <cell r="B1418" t="str">
            <v>ООО "РЕМЕКО-М"</v>
          </cell>
        </row>
        <row r="1419">
          <cell r="A1419">
            <v>100266</v>
          </cell>
          <cell r="B1419" t="str">
            <v>ООО "РЕМИН ПЛЮС"</v>
          </cell>
        </row>
        <row r="1420">
          <cell r="A1420">
            <v>300208</v>
          </cell>
          <cell r="B1420" t="str">
            <v>ООО "РЕМСЕРВИС"</v>
          </cell>
        </row>
        <row r="1421">
          <cell r="A1421">
            <v>300081</v>
          </cell>
          <cell r="B1421" t="str">
            <v>ОАО "РЕСО-ГАРАНТИЯ"</v>
          </cell>
        </row>
        <row r="1422">
          <cell r="A1422">
            <v>100244</v>
          </cell>
          <cell r="B1422" t="str">
            <v>ООО "ПКП РЕСУРС"</v>
          </cell>
        </row>
        <row r="1423">
          <cell r="A1423">
            <v>100570</v>
          </cell>
          <cell r="B1423" t="str">
            <v>ООО РЕСУРС МАРКЕТ</v>
          </cell>
        </row>
        <row r="1424">
          <cell r="A1424">
            <v>300565</v>
          </cell>
          <cell r="B1424" t="str">
            <v>ЗАО "РАДИО РЕТРО"</v>
          </cell>
        </row>
        <row r="1425">
          <cell r="A1425">
            <v>100627</v>
          </cell>
          <cell r="B1425" t="str">
            <v>ООО "РИА СИСТЕМ"</v>
          </cell>
        </row>
        <row r="1426">
          <cell r="A1426">
            <v>100422</v>
          </cell>
          <cell r="B1426" t="str">
            <v>ООО "РИГЛИ"</v>
          </cell>
        </row>
        <row r="1427">
          <cell r="A1427">
            <v>100354</v>
          </cell>
          <cell r="B1427" t="str">
            <v>ООО "РИКОН"</v>
          </cell>
        </row>
        <row r="1428">
          <cell r="A1428">
            <v>500067</v>
          </cell>
          <cell r="B1428" t="str">
            <v>ЗАО "РИКЭЛ"</v>
          </cell>
        </row>
        <row r="1429">
          <cell r="A1429">
            <v>100362</v>
          </cell>
          <cell r="B1429" t="str">
            <v>ООО "РИСЛАНЧ-СПБ"</v>
          </cell>
        </row>
        <row r="1430">
          <cell r="A1430">
            <v>100624</v>
          </cell>
          <cell r="B1430" t="str">
            <v>ООО "РИСТАНТ"</v>
          </cell>
        </row>
        <row r="1431">
          <cell r="A1431">
            <v>500197</v>
          </cell>
          <cell r="B1431" t="str">
            <v>ООО"РУССКИЕ ИНФОРМАЦИОННЫ</v>
          </cell>
        </row>
        <row r="1432">
          <cell r="A1432">
            <v>500204</v>
          </cell>
          <cell r="B1432" t="str">
            <v>ООО "РИТЕЙЛ ДИЗАЙН ГРУПП"</v>
          </cell>
        </row>
        <row r="1433">
          <cell r="A1433">
            <v>100441</v>
          </cell>
          <cell r="B1433" t="str">
            <v>ООО РИТМ</v>
          </cell>
        </row>
        <row r="1434">
          <cell r="A1434">
            <v>100086</v>
          </cell>
          <cell r="B1434" t="str">
            <v>ООО "ГРУППА РИЧ"</v>
          </cell>
        </row>
        <row r="1435">
          <cell r="A1435">
            <v>300523</v>
          </cell>
          <cell r="B1435" t="str">
            <v>ЗАО "РКК "МОБИЛЬНЫЕ РАДИО</v>
          </cell>
        </row>
        <row r="1436">
          <cell r="A1436">
            <v>100842</v>
          </cell>
          <cell r="B1436" t="str">
            <v>ООО "РОВЕНА"</v>
          </cell>
        </row>
        <row r="1437">
          <cell r="A1437" t="str">
            <v>E000065</v>
          </cell>
          <cell r="B1437" t="str">
            <v>РОЖНОВ А.</v>
          </cell>
        </row>
        <row r="1438">
          <cell r="A1438">
            <v>100495</v>
          </cell>
          <cell r="B1438" t="str">
            <v>ОАО "РОК-1"</v>
          </cell>
        </row>
        <row r="1439">
          <cell r="A1439">
            <v>100715</v>
          </cell>
          <cell r="B1439" t="str">
            <v>ЗАО "РОКСОР - ХАУСХОЛД"</v>
          </cell>
        </row>
        <row r="1440">
          <cell r="A1440">
            <v>100305</v>
          </cell>
          <cell r="B1440" t="str">
            <v>ООО РОЛФ</v>
          </cell>
        </row>
        <row r="1441">
          <cell r="A1441">
            <v>300381</v>
          </cell>
          <cell r="B1441" t="str">
            <v>ООО "РОНА-ПК"</v>
          </cell>
        </row>
        <row r="1442">
          <cell r="A1442">
            <v>100657</v>
          </cell>
          <cell r="B1442" t="str">
            <v>ООО РОНА-ПК</v>
          </cell>
        </row>
        <row r="1443">
          <cell r="A1443">
            <v>300515</v>
          </cell>
          <cell r="B1443" t="str">
            <v>ООО "РОНАПЛАСТИК"</v>
          </cell>
        </row>
        <row r="1444">
          <cell r="A1444">
            <v>100210</v>
          </cell>
          <cell r="B1444" t="str">
            <v>ООО "РОНД ТРЕЙДИНГ"</v>
          </cell>
        </row>
        <row r="1445">
          <cell r="A1445">
            <v>100048</v>
          </cell>
          <cell r="B1445" t="str">
            <v>ЗАО "РОСАЛКО-НЕВА"</v>
          </cell>
        </row>
        <row r="1446">
          <cell r="A1446">
            <v>100185</v>
          </cell>
          <cell r="B1446" t="str">
            <v>ЗАО "РОСВЕЛЛ"</v>
          </cell>
        </row>
        <row r="1447">
          <cell r="A1447">
            <v>300205</v>
          </cell>
          <cell r="B1447" t="str">
            <v>ООО "РОСИНКА-ПОЛЮСТРОВО"</v>
          </cell>
        </row>
        <row r="1448">
          <cell r="A1448">
            <v>60000</v>
          </cell>
          <cell r="B1448" t="str">
            <v>РОСИНКАС</v>
          </cell>
        </row>
        <row r="1449">
          <cell r="A1449">
            <v>300046</v>
          </cell>
          <cell r="B1449" t="str">
            <v>САНКТ-ПЕТЕРБУРГСКОЕ УПРАВ</v>
          </cell>
        </row>
        <row r="1450">
          <cell r="A1450">
            <v>300420</v>
          </cell>
          <cell r="B1450" t="str">
            <v>САНКТ-ПЕТЕРБУРГСКОЕ РЕГИО</v>
          </cell>
        </row>
        <row r="1451">
          <cell r="A1451">
            <v>500229</v>
          </cell>
          <cell r="B1451" t="str">
            <v>ООО "РОСИНСТРУМЕНТ"</v>
          </cell>
        </row>
        <row r="1452">
          <cell r="A1452">
            <v>300395</v>
          </cell>
          <cell r="B1452" t="str">
            <v>ООО "РОССИЯНКА"</v>
          </cell>
        </row>
        <row r="1453">
          <cell r="A1453">
            <v>100466</v>
          </cell>
          <cell r="B1453" t="str">
            <v>ЗАО "ПТИЦЕФАБРИКА РОСКАР"</v>
          </cell>
        </row>
        <row r="1454">
          <cell r="A1454">
            <v>300117</v>
          </cell>
          <cell r="B1454" t="str">
            <v>ООО "РОССИ"</v>
          </cell>
        </row>
        <row r="1455">
          <cell r="A1455">
            <v>100081</v>
          </cell>
          <cell r="B1455" t="str">
            <v>ООО "РОССИ"</v>
          </cell>
        </row>
        <row r="1456">
          <cell r="A1456">
            <v>100094</v>
          </cell>
          <cell r="B1456" t="str">
            <v>OOO РОСТ ЛАЙН</v>
          </cell>
        </row>
        <row r="1457">
          <cell r="A1457">
            <v>300246</v>
          </cell>
          <cell r="B1457" t="str">
            <v>ООО "РОСЭКОПРОМ"</v>
          </cell>
        </row>
        <row r="1458">
          <cell r="A1458">
            <v>500247</v>
          </cell>
          <cell r="B1458" t="str">
            <v>ООО "РОСЭЛ"</v>
          </cell>
        </row>
        <row r="1459">
          <cell r="A1459">
            <v>300080</v>
          </cell>
          <cell r="B1459" t="str">
            <v>ООО "РОСЭЛ"</v>
          </cell>
        </row>
        <row r="1460">
          <cell r="A1460">
            <v>500215</v>
          </cell>
          <cell r="B1460" t="str">
            <v>ООО СК "РОСЭНЕРГОМОНТАЖ"</v>
          </cell>
        </row>
        <row r="1461">
          <cell r="A1461">
            <v>300351</v>
          </cell>
          <cell r="B1461" t="str">
            <v>ООО "РОТОНДА"</v>
          </cell>
        </row>
        <row r="1462">
          <cell r="A1462">
            <v>300119</v>
          </cell>
          <cell r="B1462" t="str">
            <v>ООО "РОТЭК"</v>
          </cell>
        </row>
        <row r="1463">
          <cell r="A1463">
            <v>100217</v>
          </cell>
          <cell r="B1463" t="str">
            <v>ООО "РСО ПРОМАЛЬП"</v>
          </cell>
        </row>
        <row r="1464">
          <cell r="A1464">
            <v>500152</v>
          </cell>
          <cell r="B1464" t="str">
            <v>ООО "РТ-УПАК*</v>
          </cell>
        </row>
        <row r="1465">
          <cell r="A1465">
            <v>300341</v>
          </cell>
          <cell r="B1465" t="str">
            <v>ООО "РТ-УПАК"</v>
          </cell>
        </row>
        <row r="1466">
          <cell r="A1466" t="str">
            <v>E000028</v>
          </cell>
          <cell r="B1466" t="str">
            <v>РУБИНА Е.</v>
          </cell>
        </row>
        <row r="1467">
          <cell r="A1467" t="str">
            <v>E000008</v>
          </cell>
          <cell r="B1467" t="str">
            <v>РУДЮК С.М.</v>
          </cell>
        </row>
        <row r="1468">
          <cell r="A1468">
            <v>300219</v>
          </cell>
          <cell r="B1468" t="str">
            <v>ООО "РУСМЕДИАГРУПП"</v>
          </cell>
        </row>
        <row r="1469">
          <cell r="A1469">
            <v>100802</v>
          </cell>
          <cell r="B1469" t="str">
            <v>ООО "РУСАГРО"</v>
          </cell>
        </row>
        <row r="1470">
          <cell r="A1470">
            <v>100386</v>
          </cell>
          <cell r="B1470" t="str">
            <v>ООО РУСАГРО СЕРВИС</v>
          </cell>
        </row>
        <row r="1471">
          <cell r="A1471">
            <v>100018</v>
          </cell>
          <cell r="B1471" t="str">
            <v>ООО ТД РУСАЛОЧКА</v>
          </cell>
        </row>
        <row r="1472">
          <cell r="A1472">
            <v>100919</v>
          </cell>
          <cell r="B1472" t="str">
            <v>ООО "РУСАР ТРЕЙД"</v>
          </cell>
        </row>
        <row r="1473">
          <cell r="A1473">
            <v>100312</v>
          </cell>
          <cell r="B1473" t="str">
            <v>ООО "ФИРМА РУСПАК"</v>
          </cell>
        </row>
        <row r="1474">
          <cell r="A1474">
            <v>100062</v>
          </cell>
          <cell r="B1474" t="str">
            <v>ООО РУССВЕЛЛ</v>
          </cell>
        </row>
        <row r="1475">
          <cell r="A1475">
            <v>100116</v>
          </cell>
          <cell r="B1475" t="str">
            <v>ЗАО РУССКАЯ СКАЗКА</v>
          </cell>
        </row>
        <row r="1476">
          <cell r="A1476">
            <v>100346</v>
          </cell>
          <cell r="B1476" t="str">
            <v>ООО РУССКАЯ СНЕКОВАЯ КОМП</v>
          </cell>
        </row>
        <row r="1477">
          <cell r="A1477">
            <v>300441</v>
          </cell>
          <cell r="B1477" t="str">
            <v>ООО "РУССКИЙ ПРОЕКТ НЕВА"</v>
          </cell>
        </row>
        <row r="1478">
          <cell r="A1478">
            <v>300017</v>
          </cell>
          <cell r="B1478" t="str">
            <v>ОАО СК РУССКИЙ МИР</v>
          </cell>
        </row>
        <row r="1479">
          <cell r="A1479">
            <v>300018</v>
          </cell>
          <cell r="B1479" t="str">
            <v>ОАО СК РУССКИЙ МИР</v>
          </cell>
        </row>
        <row r="1480">
          <cell r="A1480">
            <v>500068</v>
          </cell>
          <cell r="B1480" t="str">
            <v>ООО "РУССКИЙ ОФИС"</v>
          </cell>
        </row>
        <row r="1481">
          <cell r="A1481">
            <v>100242</v>
          </cell>
          <cell r="B1481" t="str">
            <v>ООО "ТОРГОВЫЙ ДОМ "РУССКО</v>
          </cell>
        </row>
        <row r="1482">
          <cell r="A1482">
            <v>100245</v>
          </cell>
          <cell r="B1482" t="str">
            <v>ООО "РУССКОЕ МОРЕ-ДОСТАВК</v>
          </cell>
        </row>
        <row r="1483">
          <cell r="A1483">
            <v>100049</v>
          </cell>
          <cell r="B1483" t="str">
            <v>ЗАО "РУСТ ИНКОРПОРЭЙТЭД"</v>
          </cell>
        </row>
        <row r="1484">
          <cell r="A1484">
            <v>300009</v>
          </cell>
          <cell r="B1484" t="str">
            <v>ЗАО "РУСТ"</v>
          </cell>
        </row>
        <row r="1485">
          <cell r="A1485">
            <v>100198</v>
          </cell>
          <cell r="B1485" t="str">
            <v>ООО "РУСХОЛТС"</v>
          </cell>
        </row>
        <row r="1486">
          <cell r="A1486">
            <v>300112</v>
          </cell>
          <cell r="B1486" t="str">
            <v>ЗАО "РУСЬ"</v>
          </cell>
        </row>
        <row r="1487">
          <cell r="A1487">
            <v>100423</v>
          </cell>
          <cell r="B1487" t="str">
            <v>ООО "РУСЬИМПОРТ-НЕВА"</v>
          </cell>
        </row>
        <row r="1488">
          <cell r="A1488" t="str">
            <v>E000044</v>
          </cell>
          <cell r="B1488" t="str">
            <v>РУХЛЕНКО Ю.</v>
          </cell>
        </row>
        <row r="1489">
          <cell r="A1489">
            <v>100650</v>
          </cell>
          <cell r="B1489" t="str">
            <v>ООО "РЭМОС"</v>
          </cell>
        </row>
        <row r="1490">
          <cell r="A1490">
            <v>100771</v>
          </cell>
          <cell r="B1490" t="str">
            <v>ООО "РЭМОС АЛЬФА"</v>
          </cell>
        </row>
        <row r="1491">
          <cell r="A1491">
            <v>100958</v>
          </cell>
          <cell r="B1491" t="str">
            <v>ООО "РЭС ПЕТЕРБУРГ"</v>
          </cell>
        </row>
        <row r="1492">
          <cell r="A1492">
            <v>300510</v>
          </cell>
          <cell r="B1492" t="str">
            <v>ООО "САБВЕЙ"</v>
          </cell>
        </row>
        <row r="1493">
          <cell r="A1493">
            <v>100248</v>
          </cell>
          <cell r="B1493" t="str">
            <v>ООО "САБИ"</v>
          </cell>
        </row>
        <row r="1494">
          <cell r="A1494">
            <v>100142</v>
          </cell>
          <cell r="B1494" t="str">
            <v>ООО "САКУРА"</v>
          </cell>
        </row>
        <row r="1495">
          <cell r="A1495">
            <v>100612</v>
          </cell>
          <cell r="B1495" t="str">
            <v>ООО "САКУРА"</v>
          </cell>
        </row>
        <row r="1496">
          <cell r="A1496">
            <v>500151</v>
          </cell>
          <cell r="B1496" t="str">
            <v>ООО "САЛД"</v>
          </cell>
        </row>
        <row r="1497">
          <cell r="A1497">
            <v>100254</v>
          </cell>
          <cell r="B1497" t="str">
            <v>ООО "САМЕДИ"</v>
          </cell>
        </row>
        <row r="1498">
          <cell r="A1498">
            <v>500240</v>
          </cell>
          <cell r="B1498" t="str">
            <v>ООО "ПК "С.А.М. МАСТЕР"</v>
          </cell>
        </row>
        <row r="1499">
          <cell r="A1499">
            <v>100425</v>
          </cell>
          <cell r="B1499" t="str">
            <v>ЗАО КФ ИМ.САМОЙЛОВОЙ КРАС</v>
          </cell>
        </row>
        <row r="1500">
          <cell r="A1500">
            <v>300201</v>
          </cell>
          <cell r="B1500" t="str">
            <v>ООО "САМСАР ГРУП"</v>
          </cell>
        </row>
        <row r="1501">
          <cell r="A1501">
            <v>100426</v>
          </cell>
          <cell r="B1501" t="str">
            <v>ООО "САМСАР ГРУП"</v>
          </cell>
        </row>
        <row r="1502">
          <cell r="A1502">
            <v>100368</v>
          </cell>
          <cell r="B1502" t="str">
            <v>ООО "САМТРЕСТ-САНКТ-ПЕТЕР</v>
          </cell>
        </row>
        <row r="1503">
          <cell r="A1503">
            <v>100316</v>
          </cell>
          <cell r="B1503" t="str">
            <v>ООО "САНТА+"</v>
          </cell>
        </row>
        <row r="1504">
          <cell r="A1504">
            <v>100162</v>
          </cell>
          <cell r="B1504" t="str">
            <v>ЗАО "ТК САНТЕ"</v>
          </cell>
        </row>
        <row r="1505">
          <cell r="A1505">
            <v>100439</v>
          </cell>
          <cell r="B1505" t="str">
            <v>ЗАО ТК САНТЕ</v>
          </cell>
        </row>
        <row r="1506">
          <cell r="A1506">
            <v>500069</v>
          </cell>
          <cell r="B1506" t="str">
            <v>ЗАО "САНТЕХПРОЕКТМОНТАЖ"</v>
          </cell>
        </row>
        <row r="1507">
          <cell r="A1507">
            <v>300165</v>
          </cell>
          <cell r="B1507" t="str">
            <v>ЗАО "САНТЕХПРОЕКТМОНТАЖ"</v>
          </cell>
        </row>
        <row r="1508">
          <cell r="A1508">
            <v>100329</v>
          </cell>
          <cell r="B1508" t="str">
            <v>ООО "CАНТИ ПЛЮС"</v>
          </cell>
        </row>
        <row r="1509">
          <cell r="A1509">
            <v>500109</v>
          </cell>
          <cell r="B1509" t="str">
            <v>САП</v>
          </cell>
        </row>
        <row r="1510">
          <cell r="A1510">
            <v>500070</v>
          </cell>
          <cell r="B1510" t="str">
            <v>ООО "САП СНГ И СТРАНЫ БАЛ</v>
          </cell>
        </row>
        <row r="1511">
          <cell r="A1511">
            <v>300286</v>
          </cell>
          <cell r="B1511" t="str">
            <v>ООО "САП СНГ И СТРАНЫ БАЛ</v>
          </cell>
        </row>
        <row r="1512">
          <cell r="A1512">
            <v>100571</v>
          </cell>
          <cell r="B1512" t="str">
            <v>ООО "САТУРН"</v>
          </cell>
        </row>
        <row r="1513">
          <cell r="A1513">
            <v>500156</v>
          </cell>
          <cell r="B1513" t="str">
            <v>ООО "САТУРН"</v>
          </cell>
        </row>
        <row r="1514">
          <cell r="A1514">
            <v>100358</v>
          </cell>
          <cell r="B1514" t="str">
            <v>OOO САФ-НЕВА</v>
          </cell>
        </row>
        <row r="1515">
          <cell r="A1515">
            <v>300353</v>
          </cell>
          <cell r="B1515" t="str">
            <v>ООО "ВСЕ ДЛЯ СВАРКИ"</v>
          </cell>
        </row>
        <row r="1516">
          <cell r="A1516">
            <v>100118</v>
          </cell>
          <cell r="B1516" t="str">
            <v>ЗАО "СВАРОГ"</v>
          </cell>
        </row>
        <row r="1517">
          <cell r="A1517">
            <v>500282</v>
          </cell>
          <cell r="B1517" t="str">
            <v>ООО "СВЕТЛЕН"</v>
          </cell>
        </row>
        <row r="1518">
          <cell r="A1518">
            <v>300210</v>
          </cell>
          <cell r="B1518" t="str">
            <v>ООО "СВЕТЛИЦА"</v>
          </cell>
        </row>
        <row r="1519">
          <cell r="A1519">
            <v>100247</v>
          </cell>
          <cell r="B1519" t="str">
            <v>ОАО "СВЕТОЧ"</v>
          </cell>
        </row>
        <row r="1520">
          <cell r="A1520">
            <v>300211</v>
          </cell>
          <cell r="B1520" t="str">
            <v>ООО "СВЕТОЧ  ДМ"</v>
          </cell>
        </row>
        <row r="1521">
          <cell r="A1521">
            <v>100638</v>
          </cell>
          <cell r="B1521" t="str">
            <v>ООО "СВИТ-АГРО"</v>
          </cell>
        </row>
        <row r="1522">
          <cell r="A1522">
            <v>300359</v>
          </cell>
          <cell r="B1522" t="str">
            <v>НПСО СЗРАСО</v>
          </cell>
        </row>
        <row r="1523">
          <cell r="A1523">
            <v>100424</v>
          </cell>
          <cell r="B1523" t="str">
            <v>ООО "СДС-ЭКОМ СПБ"</v>
          </cell>
        </row>
        <row r="1524">
          <cell r="A1524">
            <v>100200</v>
          </cell>
          <cell r="B1524" t="str">
            <v>ЗАО "ПТИЦЕФАБРИКА "СЕВЕРН</v>
          </cell>
        </row>
        <row r="1525">
          <cell r="A1525">
            <v>100946</v>
          </cell>
          <cell r="B1525" t="str">
            <v>ООО "ИТА СЕВЕРНАЯ КОМПАНИ</v>
          </cell>
        </row>
        <row r="1526">
          <cell r="A1526">
            <v>100356</v>
          </cell>
          <cell r="B1526" t="str">
            <v>OOO СЕВЕРНАЯ ПАЛЬМИРА</v>
          </cell>
        </row>
        <row r="1527">
          <cell r="A1527">
            <v>100463</v>
          </cell>
          <cell r="B1527" t="str">
            <v>ЗАО "ПТК  "СЕВЕРНОЕ МОЛОК</v>
          </cell>
        </row>
        <row r="1528">
          <cell r="A1528">
            <v>100848</v>
          </cell>
          <cell r="B1528" t="str">
            <v>ООО "СЕВЕРНОЕ СИЯНИЕ"</v>
          </cell>
        </row>
        <row r="1529">
          <cell r="A1529">
            <v>100717</v>
          </cell>
          <cell r="B1529" t="str">
            <v>ООО "СЕВЕРНЫЕ УЗОРЫ"</v>
          </cell>
        </row>
        <row r="1530">
          <cell r="A1530">
            <v>300507</v>
          </cell>
          <cell r="B1530" t="str">
            <v>ООО "СЕВЕРО-ЗАПАДНОЕ ЭКСП</v>
          </cell>
        </row>
        <row r="1531">
          <cell r="A1531">
            <v>300227</v>
          </cell>
          <cell r="B1531" t="str">
            <v>ОАО "САК "ЭНЕРГОГАРАНТ"</v>
          </cell>
        </row>
        <row r="1532">
          <cell r="A1532">
            <v>100577</v>
          </cell>
          <cell r="B1532" t="str">
            <v>ООО "КОМПАНИЯ СЕВЕРО-ЗАПА</v>
          </cell>
        </row>
        <row r="1533">
          <cell r="A1533">
            <v>100159</v>
          </cell>
          <cell r="B1533" t="str">
            <v>СЕВЕРО-ЗАПАДНЫЙ БАНК СБ Р</v>
          </cell>
        </row>
        <row r="1534">
          <cell r="A1534">
            <v>300019</v>
          </cell>
          <cell r="B1534" t="str">
            <v>ООО "АТФ СЕВЕРО - ЗАПАД"</v>
          </cell>
        </row>
        <row r="1535">
          <cell r="A1535">
            <v>500196</v>
          </cell>
          <cell r="B1535" t="str">
            <v>ООО "СЕВЕР ТРЭЙД"</v>
          </cell>
        </row>
        <row r="1536">
          <cell r="A1536">
            <v>100050</v>
          </cell>
          <cell r="B1536" t="str">
            <v>ООО СЕВЗАПРЕГИОНСОЛЬ СПБ</v>
          </cell>
        </row>
        <row r="1537">
          <cell r="A1537">
            <v>100590</v>
          </cell>
          <cell r="B1537" t="str">
            <v xml:space="preserve"> OOO СЕВИЛЬЯНА</v>
          </cell>
        </row>
        <row r="1538">
          <cell r="A1538">
            <v>100092</v>
          </cell>
          <cell r="B1538" t="str">
            <v>ООО "СЕГАЛ"</v>
          </cell>
        </row>
        <row r="1539">
          <cell r="A1539">
            <v>100016</v>
          </cell>
          <cell r="B1539" t="str">
            <v>ЗАО "СЕКТОР ПЛЮС"</v>
          </cell>
        </row>
        <row r="1540">
          <cell r="A1540">
            <v>300082</v>
          </cell>
          <cell r="B1540" t="str">
            <v>ООО "ОП "СБЛП СЕКЬЮРИТИ"</v>
          </cell>
        </row>
        <row r="1541">
          <cell r="A1541">
            <v>300480</v>
          </cell>
          <cell r="B1541" t="str">
            <v>ООО "СЕНАТ"</v>
          </cell>
        </row>
        <row r="1542">
          <cell r="A1542">
            <v>300033</v>
          </cell>
          <cell r="B1542" t="str">
            <v>ООО "СЕРВИС ПЛЮС СПБ"</v>
          </cell>
        </row>
        <row r="1543">
          <cell r="A1543">
            <v>300118</v>
          </cell>
          <cell r="B1543" t="str">
            <v>ООО "СЕРВИС ПЛЮС СПБ"</v>
          </cell>
        </row>
        <row r="1544">
          <cell r="A1544">
            <v>300128</v>
          </cell>
          <cell r="B1544" t="str">
            <v>ООО "СЕРВИС  ПЛЮС СПБ"</v>
          </cell>
        </row>
        <row r="1545">
          <cell r="A1545">
            <v>300481</v>
          </cell>
          <cell r="B1545" t="str">
            <v>ООО "СПБ-СЕРВИС"</v>
          </cell>
        </row>
        <row r="1546">
          <cell r="A1546">
            <v>500071</v>
          </cell>
          <cell r="B1546" t="str">
            <v>ООО "СЕРВИС-КОМПЛЕКТ"</v>
          </cell>
        </row>
        <row r="1547">
          <cell r="A1547">
            <v>500115</v>
          </cell>
          <cell r="B1547" t="str">
            <v>ООО "СЕРВИС ПЛЮС СПБ"</v>
          </cell>
        </row>
        <row r="1548">
          <cell r="A1548">
            <v>300409</v>
          </cell>
          <cell r="B1548" t="str">
            <v>ЗАО "ПАНСИОНАТ СЕСТРОРЕЦК</v>
          </cell>
        </row>
        <row r="1549">
          <cell r="A1549">
            <v>300010</v>
          </cell>
          <cell r="B1549" t="str">
            <v>ЗАО "СЕВЕРО-ЗАПАДНОЕ ПРЕД</v>
          </cell>
        </row>
        <row r="1550">
          <cell r="A1550">
            <v>300340</v>
          </cell>
          <cell r="B1550" t="str">
            <v>ООО "СИЛВЕРСИЯ"</v>
          </cell>
        </row>
        <row r="1551">
          <cell r="A1551">
            <v>100470</v>
          </cell>
          <cell r="B1551" t="str">
            <v>ЗАО "СИМБА"</v>
          </cell>
        </row>
        <row r="1552">
          <cell r="A1552">
            <v>100608</v>
          </cell>
          <cell r="B1552" t="str">
            <v>ООО "СИНГЛ"</v>
          </cell>
        </row>
        <row r="1553">
          <cell r="A1553">
            <v>300240</v>
          </cell>
          <cell r="B1553" t="str">
            <v>ООО "НПФ "СИНДИК"</v>
          </cell>
        </row>
        <row r="1554">
          <cell r="A1554">
            <v>300491</v>
          </cell>
          <cell r="B1554" t="str">
            <v>ООО "СИНДИК"</v>
          </cell>
        </row>
        <row r="1555">
          <cell r="A1555">
            <v>100943</v>
          </cell>
          <cell r="B1555" t="str">
            <v>ЗАО "ПТИЦЕФАБРИКА СИНЯВИН</v>
          </cell>
        </row>
        <row r="1556">
          <cell r="A1556">
            <v>100831</v>
          </cell>
          <cell r="B1556" t="str">
            <v>ООО "СИРИУС"</v>
          </cell>
        </row>
        <row r="1557">
          <cell r="A1557">
            <v>500286</v>
          </cell>
          <cell r="B1557" t="str">
            <v>ООО "СИРИУС"</v>
          </cell>
        </row>
        <row r="1558">
          <cell r="A1558">
            <v>300497</v>
          </cell>
          <cell r="B1558" t="str">
            <v>ООО "СИРИУС"</v>
          </cell>
        </row>
        <row r="1559">
          <cell r="A1559">
            <v>100660</v>
          </cell>
          <cell r="B1559" t="str">
            <v>ООО "СИРИУС"</v>
          </cell>
        </row>
        <row r="1560">
          <cell r="A1560" t="str">
            <v>E000061</v>
          </cell>
          <cell r="B1560" t="str">
            <v>СИРОТКИН А.</v>
          </cell>
        </row>
        <row r="1561">
          <cell r="A1561">
            <v>300048</v>
          </cell>
          <cell r="B1561" t="str">
            <v>ООО "СИСТЕМА-СПБ"</v>
          </cell>
        </row>
        <row r="1562">
          <cell r="A1562">
            <v>500108</v>
          </cell>
          <cell r="B1562" t="str">
            <v>ООО "СИСТЕМА СПБ"</v>
          </cell>
        </row>
        <row r="1563">
          <cell r="A1563">
            <v>300540</v>
          </cell>
          <cell r="B1563" t="str">
            <v>ООО "СИТИ-ПРЕСС"</v>
          </cell>
        </row>
        <row r="1564">
          <cell r="A1564">
            <v>60005</v>
          </cell>
          <cell r="B1564" t="str">
            <v>СИТИ ИНВЕСТ</v>
          </cell>
        </row>
        <row r="1565">
          <cell r="A1565">
            <v>500233</v>
          </cell>
          <cell r="B1565" t="str">
            <v>ООО "ТОРГОВАЯ ФИРМА"СК"</v>
          </cell>
        </row>
        <row r="1566">
          <cell r="A1566">
            <v>300310</v>
          </cell>
          <cell r="B1566" t="str">
            <v>ООО "ТОРГОВАЯ ФИРМА "СК"</v>
          </cell>
        </row>
        <row r="1567">
          <cell r="A1567">
            <v>300172</v>
          </cell>
          <cell r="B1567" t="str">
            <v>ООО "СКА ПЕРСОНАЛ"</v>
          </cell>
        </row>
        <row r="1568">
          <cell r="A1568">
            <v>100819</v>
          </cell>
          <cell r="B1568" t="str">
            <v>ЗАО "СКАН - НЕВА"</v>
          </cell>
        </row>
        <row r="1569">
          <cell r="A1569">
            <v>100491</v>
          </cell>
          <cell r="B1569" t="str">
            <v>ООО "СКАРТ"</v>
          </cell>
        </row>
        <row r="1570">
          <cell r="A1570">
            <v>500098</v>
          </cell>
          <cell r="B1570" t="str">
            <v>ООО "СКИВ"</v>
          </cell>
        </row>
        <row r="1571">
          <cell r="A1571">
            <v>300101</v>
          </cell>
          <cell r="B1571" t="str">
            <v>ООО "СКИВ"</v>
          </cell>
        </row>
        <row r="1572">
          <cell r="A1572">
            <v>100015</v>
          </cell>
          <cell r="B1572" t="str">
            <v>ООО СКОЛ КОМПАНИ</v>
          </cell>
        </row>
        <row r="1573">
          <cell r="A1573">
            <v>100841</v>
          </cell>
          <cell r="B1573" t="str">
            <v>ООО "ФИРМА "СКРАП"</v>
          </cell>
        </row>
        <row r="1574">
          <cell r="A1574" t="str">
            <v>E000064</v>
          </cell>
          <cell r="B1574" t="str">
            <v>СКРЫЛЬНИК А.</v>
          </cell>
        </row>
        <row r="1575">
          <cell r="A1575">
            <v>100324</v>
          </cell>
          <cell r="B1575" t="str">
            <v>ЗАО "СЛАВЯНСКИЙ ТЕКСТИЛЬ"</v>
          </cell>
        </row>
        <row r="1576">
          <cell r="A1576">
            <v>100427</v>
          </cell>
          <cell r="B1576" t="str">
            <v>ОАО "КО "СЛАДКО"</v>
          </cell>
        </row>
        <row r="1577">
          <cell r="A1577">
            <v>300564</v>
          </cell>
          <cell r="B1577" t="str">
            <v>ЗАО "СМАЛ"</v>
          </cell>
        </row>
        <row r="1578">
          <cell r="A1578">
            <v>500255</v>
          </cell>
          <cell r="B1578" t="str">
            <v>ЗАО СМЕНА</v>
          </cell>
        </row>
        <row r="1579">
          <cell r="A1579">
            <v>300191</v>
          </cell>
          <cell r="B1579" t="str">
            <v>ЗАО "СМЕНА"</v>
          </cell>
        </row>
        <row r="1580">
          <cell r="A1580">
            <v>300158</v>
          </cell>
          <cell r="B1580" t="str">
            <v>СМЕЦКИЙ АНДРЕЙ БОРИСОВИЧ</v>
          </cell>
        </row>
        <row r="1581">
          <cell r="A1581">
            <v>700000</v>
          </cell>
          <cell r="B1581" t="str">
            <v>СМЕЦКИЙ АНДРЕЙ БОРИСОВИЧ</v>
          </cell>
        </row>
        <row r="1582">
          <cell r="A1582" t="str">
            <v>E000041</v>
          </cell>
          <cell r="B1582" t="str">
            <v>СМИРНОВ В.</v>
          </cell>
        </row>
        <row r="1583">
          <cell r="A1583" t="str">
            <v>E000011</v>
          </cell>
          <cell r="B1583" t="str">
            <v>СМИРНОВ Г.</v>
          </cell>
        </row>
        <row r="1584">
          <cell r="A1584">
            <v>500307</v>
          </cell>
          <cell r="B1584" t="str">
            <v>ЗАО "СМУ-303"</v>
          </cell>
        </row>
        <row r="1585">
          <cell r="A1585">
            <v>100871</v>
          </cell>
          <cell r="B1585" t="str">
            <v>ООО "СНАБСЕРВИС - ЭКСПРЕС</v>
          </cell>
        </row>
        <row r="1586">
          <cell r="A1586">
            <v>100925</v>
          </cell>
          <cell r="B1586" t="str">
            <v>ООО "СНАРК+"</v>
          </cell>
        </row>
        <row r="1587">
          <cell r="A1587">
            <v>300370</v>
          </cell>
          <cell r="B1587" t="str">
            <v>ООО "I2 СНГ"</v>
          </cell>
        </row>
        <row r="1588">
          <cell r="A1588" t="str">
            <v>E000069</v>
          </cell>
          <cell r="B1588" t="str">
            <v>СНЕГОВАЯ С.</v>
          </cell>
        </row>
        <row r="1589">
          <cell r="A1589">
            <v>100743</v>
          </cell>
          <cell r="B1589" t="str">
            <v>ООО "ТОРГОВАЯ КОМПАНИЯ "С</v>
          </cell>
        </row>
        <row r="1590">
          <cell r="A1590">
            <v>100881</v>
          </cell>
          <cell r="B1590" t="str">
            <v>ООО "СНС-ТРЕЙДИНГ"</v>
          </cell>
        </row>
        <row r="1591">
          <cell r="A1591">
            <v>100483</v>
          </cell>
          <cell r="B1591" t="str">
            <v>ООО "СНС-НЕВА"</v>
          </cell>
        </row>
        <row r="1592">
          <cell r="A1592">
            <v>100652</v>
          </cell>
          <cell r="B1592" t="str">
            <v>ООО "СН-СТЭЙТ"</v>
          </cell>
        </row>
        <row r="1593">
          <cell r="A1593">
            <v>100060</v>
          </cell>
          <cell r="B1593" t="str">
            <v>ООО "СНЭЙК"</v>
          </cell>
        </row>
        <row r="1594">
          <cell r="A1594">
            <v>100221</v>
          </cell>
          <cell r="B1594" t="str">
            <v>ООО "СНЭК СПБ"</v>
          </cell>
        </row>
        <row r="1595">
          <cell r="A1595" t="str">
            <v>E000039</v>
          </cell>
          <cell r="B1595" t="str">
            <v>СОБОЛЕВА Р.</v>
          </cell>
        </row>
        <row r="1596">
          <cell r="A1596">
            <v>100428</v>
          </cell>
          <cell r="B1596" t="str">
            <v>ООО "СОВАГРОИМПЕКС"</v>
          </cell>
        </row>
        <row r="1597">
          <cell r="A1597">
            <v>300039</v>
          </cell>
          <cell r="B1597" t="str">
            <v>ООО "СЦС СОВИНТЕЛ"</v>
          </cell>
        </row>
        <row r="1598">
          <cell r="A1598">
            <v>300347</v>
          </cell>
          <cell r="B1598" t="str">
            <v>ОАО СО "СОГАЗ"</v>
          </cell>
        </row>
        <row r="1599">
          <cell r="A1599">
            <v>100334</v>
          </cell>
          <cell r="B1599" t="str">
            <v>ООО ТОРГОВО-ПРОМЫШЛЕННАЯ</v>
          </cell>
        </row>
        <row r="1600">
          <cell r="A1600">
            <v>100514</v>
          </cell>
          <cell r="B1600" t="str">
            <v>ООО СОЛОМОН</v>
          </cell>
        </row>
        <row r="1601">
          <cell r="A1601">
            <v>100224</v>
          </cell>
          <cell r="B1601" t="str">
            <v>ЗАО ССПП "СОРТСЕМОВОЩ"</v>
          </cell>
        </row>
        <row r="1602">
          <cell r="A1602">
            <v>100750</v>
          </cell>
          <cell r="B1602" t="str">
            <v>ООО "СОТЕРН"</v>
          </cell>
        </row>
        <row r="1603">
          <cell r="A1603">
            <v>500226</v>
          </cell>
          <cell r="B1603" t="str">
            <v>ООО "СОТОС"</v>
          </cell>
        </row>
        <row r="1604">
          <cell r="A1604">
            <v>500315</v>
          </cell>
          <cell r="B1604" t="str">
            <v>ЗАО "СОФТИНТЕГРО"</v>
          </cell>
        </row>
        <row r="1605">
          <cell r="A1605">
            <v>100856</v>
          </cell>
          <cell r="B1605" t="str">
            <v>ООО "СОЮЗ"</v>
          </cell>
        </row>
        <row r="1606">
          <cell r="A1606">
            <v>100908</v>
          </cell>
          <cell r="B1606" t="str">
            <v>ООО "СОЮЗБАЛТКОМПЛЕКТ"</v>
          </cell>
        </row>
        <row r="1607">
          <cell r="A1607">
            <v>100007</v>
          </cell>
          <cell r="B1607" t="str">
            <v>ООО "СОЮЗ КВАДРО"</v>
          </cell>
        </row>
        <row r="1608">
          <cell r="A1608">
            <v>500312</v>
          </cell>
          <cell r="B1608" t="str">
            <v>ООО "СОЮЗКОМПЬЮТЕР"</v>
          </cell>
        </row>
        <row r="1609">
          <cell r="A1609">
            <v>300386</v>
          </cell>
          <cell r="B1609" t="str">
            <v>ООО "СОЮЗКОМПЬЮТЕР"</v>
          </cell>
        </row>
        <row r="1610">
          <cell r="A1610">
            <v>100335</v>
          </cell>
          <cell r="B1610" t="str">
            <v>ООО "СОЮЗКОМПЬЮТЕР"</v>
          </cell>
        </row>
        <row r="1611">
          <cell r="A1611">
            <v>100149</v>
          </cell>
          <cell r="B1611" t="str">
            <v>ЗАО "ТД СОЮЗКОНСЕРВМОЛОКО</v>
          </cell>
        </row>
        <row r="1612">
          <cell r="A1612">
            <v>100894</v>
          </cell>
          <cell r="B1612" t="str">
            <v>ООО "ОК  "СОЮЗКОНСЕВРМОЛО</v>
          </cell>
        </row>
        <row r="1613">
          <cell r="A1613">
            <v>100707</v>
          </cell>
          <cell r="B1613" t="str">
            <v>ЗАО "СПАРТА" ВСЕВОЛОЖСКОЕ</v>
          </cell>
        </row>
        <row r="1614">
          <cell r="A1614">
            <v>100785</v>
          </cell>
          <cell r="B1614" t="str">
            <v>ООО "СПАРТА"</v>
          </cell>
        </row>
        <row r="1615">
          <cell r="A1615">
            <v>300083</v>
          </cell>
          <cell r="B1615" t="str">
            <v>ОАО "САНКТ-ПЕТЕРБУРГСКИЕ</v>
          </cell>
        </row>
        <row r="1616">
          <cell r="A1616">
            <v>300496</v>
          </cell>
          <cell r="B1616" t="str">
            <v>ЗАО "СПДГ-КОМЕРШИАЛ"</v>
          </cell>
        </row>
        <row r="1617">
          <cell r="A1617">
            <v>500072</v>
          </cell>
          <cell r="B1617" t="str">
            <v>ЗАО "СПДГ-КОМЕРШИАЛ"</v>
          </cell>
        </row>
        <row r="1618">
          <cell r="A1618">
            <v>100698</v>
          </cell>
          <cell r="B1618" t="str">
            <v>ООО "СПЕКТР"</v>
          </cell>
        </row>
        <row r="1619">
          <cell r="A1619">
            <v>300470</v>
          </cell>
          <cell r="B1619" t="str">
            <v>УМП "СПЕКТР"</v>
          </cell>
        </row>
        <row r="1620">
          <cell r="A1620">
            <v>100920</v>
          </cell>
          <cell r="B1620" t="str">
            <v>ООО "СПЕКТР"</v>
          </cell>
        </row>
        <row r="1621">
          <cell r="A1621">
            <v>300197</v>
          </cell>
          <cell r="B1621" t="str">
            <v>ООО "СПЕКТРО"</v>
          </cell>
        </row>
        <row r="1622">
          <cell r="A1622">
            <v>500311</v>
          </cell>
          <cell r="B1622" t="str">
            <v>ООО "СПЕКТРО НОРД"</v>
          </cell>
        </row>
        <row r="1623">
          <cell r="A1623">
            <v>300582</v>
          </cell>
          <cell r="B1623" t="str">
            <v>ООО "ФИРМА "СПЕЦМЕХАНИЗАЦ</v>
          </cell>
        </row>
        <row r="1624">
          <cell r="A1624">
            <v>500251</v>
          </cell>
          <cell r="B1624" t="str">
            <v>СПЕЦ. ОФК ПО САНКТ-ПЕТЕРБ</v>
          </cell>
        </row>
        <row r="1625">
          <cell r="A1625">
            <v>100474</v>
          </cell>
          <cell r="B1625" t="str">
            <v>ЗАО "СПЕЦТОРГ И КО"</v>
          </cell>
        </row>
        <row r="1626">
          <cell r="A1626">
            <v>300058</v>
          </cell>
          <cell r="B1626" t="str">
            <v>ООО "АВТОПАРК №6 СПЕЦТРАН</v>
          </cell>
        </row>
        <row r="1627">
          <cell r="A1627">
            <v>300034</v>
          </cell>
          <cell r="B1627" t="str">
            <v>ООО "СПЕЦХОЛОДМОНТАЖ"</v>
          </cell>
        </row>
        <row r="1628">
          <cell r="A1628">
            <v>500236</v>
          </cell>
          <cell r="B1628" t="str">
            <v>ООО "СПЕЦХОЛОДМОНТАЖ"</v>
          </cell>
        </row>
        <row r="1629">
          <cell r="A1629">
            <v>500232</v>
          </cell>
          <cell r="B1629" t="str">
            <v>ООО "СПЛАВ"</v>
          </cell>
        </row>
        <row r="1630">
          <cell r="A1630">
            <v>300084</v>
          </cell>
          <cell r="B1630" t="str">
            <v>ООО "СПОРТ-ЭКСПРЕСС"</v>
          </cell>
        </row>
        <row r="1631">
          <cell r="A1631">
            <v>500213</v>
          </cell>
          <cell r="B1631" t="str">
            <v>ООО "СПРИНГ"</v>
          </cell>
        </row>
        <row r="1632">
          <cell r="A1632">
            <v>100097</v>
          </cell>
          <cell r="B1632" t="str">
            <v>ООО "СПУТНИК"</v>
          </cell>
        </row>
        <row r="1633">
          <cell r="A1633">
            <v>500016</v>
          </cell>
          <cell r="B1633" t="str">
            <v>ГУП СПХ "ФРУНЗЕНСКОЕ"</v>
          </cell>
        </row>
        <row r="1634">
          <cell r="A1634">
            <v>300376</v>
          </cell>
          <cell r="B1634" t="str">
            <v>ООО "СТАЛКЕР"</v>
          </cell>
        </row>
        <row r="1635">
          <cell r="A1635">
            <v>300501</v>
          </cell>
          <cell r="B1635" t="str">
            <v>ООО "СТАЛЬПРОМ"</v>
          </cell>
        </row>
        <row r="1636">
          <cell r="A1636">
            <v>500285</v>
          </cell>
          <cell r="B1636" t="str">
            <v>ООО "СТАЛЬПРОМ"</v>
          </cell>
        </row>
        <row r="1637">
          <cell r="A1637">
            <v>100429</v>
          </cell>
          <cell r="B1637" t="str">
            <v>ООО "СТАНДАРТ"</v>
          </cell>
        </row>
        <row r="1638">
          <cell r="A1638">
            <v>100308</v>
          </cell>
          <cell r="B1638" t="str">
            <v>ООО "СТАР ДИСТРИБЬЮШН КОМ</v>
          </cell>
        </row>
        <row r="1639">
          <cell r="A1639">
            <v>60004</v>
          </cell>
          <cell r="B1639" t="str">
            <v>СТАНИСЛАВ</v>
          </cell>
        </row>
        <row r="1640">
          <cell r="A1640">
            <v>100131</v>
          </cell>
          <cell r="B1640" t="str">
            <v>ООО "СТЕКЛОПЛАСТ"</v>
          </cell>
        </row>
        <row r="1641">
          <cell r="A1641">
            <v>500184</v>
          </cell>
          <cell r="B1641" t="str">
            <v>ООО "СТЕЛЛ"</v>
          </cell>
        </row>
        <row r="1642">
          <cell r="A1642">
            <v>500140</v>
          </cell>
          <cell r="B1642" t="str">
            <v>ООО "СТЕЛС"</v>
          </cell>
        </row>
        <row r="1643">
          <cell r="A1643">
            <v>300184</v>
          </cell>
          <cell r="B1643" t="str">
            <v>ООО "СТЕП"</v>
          </cell>
        </row>
        <row r="1644">
          <cell r="A1644">
            <v>100284</v>
          </cell>
          <cell r="B1644" t="str">
            <v>ОАО "КОМБИНАТ ИМ. СТЕПАНА</v>
          </cell>
        </row>
        <row r="1645">
          <cell r="A1645">
            <v>100714</v>
          </cell>
          <cell r="B1645" t="str">
            <v>ООО "СЕВЕРНАЯ ТОРФЯНАЯ КО</v>
          </cell>
        </row>
        <row r="1646">
          <cell r="A1646">
            <v>100936</v>
          </cell>
          <cell r="B1646" t="str">
            <v>ООО "СТК"</v>
          </cell>
        </row>
        <row r="1647">
          <cell r="A1647">
            <v>100640</v>
          </cell>
          <cell r="B1647" t="str">
            <v>ООО СТО КОМПО</v>
          </cell>
        </row>
        <row r="1648">
          <cell r="A1648">
            <v>300141</v>
          </cell>
          <cell r="B1648" t="str">
            <v>ОАО "СТРАХОВОЕ ОБЩЕСТВО С</v>
          </cell>
        </row>
        <row r="1649">
          <cell r="A1649">
            <v>300427</v>
          </cell>
          <cell r="B1649" t="str">
            <v>ООО "СТРОИТЕЛЬ-ГАРАНТ"</v>
          </cell>
        </row>
        <row r="1650">
          <cell r="A1650">
            <v>300400</v>
          </cell>
          <cell r="B1650" t="str">
            <v>ООО "СТРОЙИНЖИНИРИНГ"</v>
          </cell>
        </row>
        <row r="1651">
          <cell r="A1651">
            <v>500105</v>
          </cell>
          <cell r="B1651" t="str">
            <v>ООО "СТРОЙКОМ"</v>
          </cell>
        </row>
        <row r="1652">
          <cell r="A1652">
            <v>500297</v>
          </cell>
          <cell r="B1652" t="str">
            <v>ООО "СТРОЙМОНТАЖ"</v>
          </cell>
        </row>
        <row r="1653">
          <cell r="A1653">
            <v>100340</v>
          </cell>
          <cell r="B1653" t="str">
            <v>ООО "СТРОЙПРОЕКТ ПЛЮС"</v>
          </cell>
        </row>
        <row r="1654">
          <cell r="A1654">
            <v>100589</v>
          </cell>
          <cell r="B1654" t="str">
            <v>ООО "СТРОЙПРОМТЕХ"</v>
          </cell>
        </row>
        <row r="1655">
          <cell r="A1655">
            <v>100829</v>
          </cell>
          <cell r="B1655" t="str">
            <v>ЗАО "СТРОЙРЕМОНТ"</v>
          </cell>
        </row>
        <row r="1656">
          <cell r="A1656">
            <v>300342</v>
          </cell>
          <cell r="B1656" t="str">
            <v>ООО "СТРОЙТЕХНОЛОГИЯ"</v>
          </cell>
        </row>
        <row r="1657">
          <cell r="A1657">
            <v>500293</v>
          </cell>
          <cell r="B1657" t="str">
            <v>ООО "СТРОЙТОРГ"</v>
          </cell>
        </row>
        <row r="1658">
          <cell r="A1658">
            <v>300390</v>
          </cell>
          <cell r="B1658" t="str">
            <v>ООО "СТРОЙТОРГ"</v>
          </cell>
        </row>
        <row r="1659">
          <cell r="A1659">
            <v>500074</v>
          </cell>
          <cell r="B1659" t="str">
            <v>ООО "СТЭЛЛ"</v>
          </cell>
        </row>
        <row r="1660">
          <cell r="A1660">
            <v>500075</v>
          </cell>
          <cell r="B1660" t="str">
            <v>ООО "СТЭЛТОНСТРОЙ"</v>
          </cell>
        </row>
        <row r="1661">
          <cell r="A1661">
            <v>100190</v>
          </cell>
          <cell r="B1661" t="str">
            <v>ООО "СТЭМ"</v>
          </cell>
        </row>
        <row r="1662">
          <cell r="A1662">
            <v>300520</v>
          </cell>
          <cell r="B1662" t="str">
            <v>ЗАО "СУДОМЕХ САПЛАЙ"</v>
          </cell>
        </row>
        <row r="1663">
          <cell r="A1663">
            <v>500153</v>
          </cell>
          <cell r="B1663" t="str">
            <v>ЗАО "СУМ"ЛЕНДОРСТРОЙ-2"</v>
          </cell>
        </row>
        <row r="1664">
          <cell r="A1664">
            <v>300514</v>
          </cell>
          <cell r="B1664" t="str">
            <v>ООО "СФЕРА"</v>
          </cell>
        </row>
        <row r="1665">
          <cell r="A1665">
            <v>500287</v>
          </cell>
          <cell r="B1665" t="str">
            <v>ООО "СФИНКС"</v>
          </cell>
        </row>
        <row r="1666">
          <cell r="A1666">
            <v>500171</v>
          </cell>
          <cell r="B1666" t="str">
            <v>ООО "СРОИТЕЛЬНАЯ ФИРМА "Э</v>
          </cell>
        </row>
        <row r="1667">
          <cell r="A1667">
            <v>300522</v>
          </cell>
          <cell r="B1667" t="str">
            <v>ЗАО "СЭТ-ГЕЙМ"</v>
          </cell>
        </row>
        <row r="1668">
          <cell r="A1668">
            <v>100431</v>
          </cell>
          <cell r="B1668" t="str">
            <v>ООО "ТАКОМ ПЛЮС"</v>
          </cell>
        </row>
        <row r="1669">
          <cell r="A1669">
            <v>300284</v>
          </cell>
          <cell r="B1669" t="str">
            <v>ООО "ТАЛЕР"</v>
          </cell>
        </row>
        <row r="1670">
          <cell r="A1670">
            <v>300362</v>
          </cell>
          <cell r="B1670" t="str">
            <v>ООО "ТАЛИСМАН ЭКСПЕДИШИНС</v>
          </cell>
        </row>
        <row r="1671">
          <cell r="A1671">
            <v>100480</v>
          </cell>
          <cell r="B1671" t="str">
            <v>ЗАО "ТАЛОСТО"</v>
          </cell>
        </row>
        <row r="1672">
          <cell r="A1672">
            <v>300053</v>
          </cell>
          <cell r="B1672" t="str">
            <v>ГЛАВНОЕ УПРАВЛЕНИЕ ФЕДЕРА</v>
          </cell>
        </row>
        <row r="1673">
          <cell r="A1673">
            <v>100157</v>
          </cell>
          <cell r="B1673" t="str">
            <v>ООО ТАПАКО</v>
          </cell>
        </row>
        <row r="1674">
          <cell r="A1674">
            <v>300270</v>
          </cell>
          <cell r="B1674" t="str">
            <v>ООО " ЖУРНАЛ "ТАРА И УПАК</v>
          </cell>
        </row>
        <row r="1675">
          <cell r="A1675">
            <v>100953</v>
          </cell>
          <cell r="B1675" t="str">
            <v>ООО "ТАУРАС-ПЛАСТ"</v>
          </cell>
        </row>
        <row r="1676">
          <cell r="A1676">
            <v>500273</v>
          </cell>
          <cell r="B1676" t="str">
            <v>ЗАО "ТВН"</v>
          </cell>
        </row>
        <row r="1677">
          <cell r="A1677">
            <v>100510</v>
          </cell>
          <cell r="B1677" t="str">
            <v>ООО ТД НОВОТЕКС</v>
          </cell>
        </row>
        <row r="1678">
          <cell r="A1678">
            <v>500183</v>
          </cell>
          <cell r="B1678" t="str">
            <v>ООО "ТОРГОВЫЙ ДОМ СЕВЕРОЗ</v>
          </cell>
        </row>
        <row r="1679">
          <cell r="A1679">
            <v>100106</v>
          </cell>
          <cell r="B1679" t="str">
            <v>ООО "ТЕРРА"</v>
          </cell>
        </row>
        <row r="1680">
          <cell r="A1680">
            <v>100069</v>
          </cell>
          <cell r="B1680" t="str">
            <v>ЗАО "ТД ЭРА"</v>
          </cell>
        </row>
        <row r="1681">
          <cell r="A1681">
            <v>100193</v>
          </cell>
          <cell r="B1681" t="str">
            <v>ООО "ТОРГОВЫЙ ДОМ ТЕКС"</v>
          </cell>
        </row>
        <row r="1682">
          <cell r="A1682">
            <v>300411</v>
          </cell>
          <cell r="B1682" t="str">
            <v>НОУ ИПК "ТЕЛЕКОМ"</v>
          </cell>
        </row>
        <row r="1683">
          <cell r="A1683">
            <v>300471</v>
          </cell>
          <cell r="B1683" t="str">
            <v>ОАО "ТЕЛЕКОМПАНИЯ САНКТ-П</v>
          </cell>
        </row>
        <row r="1684">
          <cell r="A1684">
            <v>100777</v>
          </cell>
          <cell r="B1684" t="str">
            <v>ЗАО "ТЕЛЕКОМ ПОИНТ"</v>
          </cell>
        </row>
        <row r="1685">
          <cell r="A1685">
            <v>100725</v>
          </cell>
          <cell r="B1685" t="str">
            <v>ОАО "ТЕМП ПЕРВЫЙ"</v>
          </cell>
        </row>
        <row r="1686">
          <cell r="A1686">
            <v>100783</v>
          </cell>
          <cell r="B1686" t="str">
            <v>ООО "СТРОИТЕЛЬНЫЕ МАТЕРИА</v>
          </cell>
        </row>
        <row r="1687">
          <cell r="A1687">
            <v>500194</v>
          </cell>
          <cell r="B1687" t="str">
            <v>ООО "ТЕРРА"</v>
          </cell>
        </row>
        <row r="1688">
          <cell r="A1688">
            <v>300273</v>
          </cell>
          <cell r="B1688" t="str">
            <v>АНО "ТЕСТ-С.-ПЕТЕРБУРГ"</v>
          </cell>
        </row>
        <row r="1689">
          <cell r="A1689">
            <v>300316</v>
          </cell>
          <cell r="B1689" t="str">
            <v>ФГУ "ТЕСТ-С.-ПЕТЕРБУРГ"</v>
          </cell>
        </row>
        <row r="1690">
          <cell r="A1690">
            <v>300337</v>
          </cell>
          <cell r="B1690" t="str">
            <v>ЦЕНТР ИСПЫТАНИЙ И СЕРТИФИ</v>
          </cell>
        </row>
        <row r="1691">
          <cell r="A1691">
            <v>300011</v>
          </cell>
          <cell r="B1691" t="str">
            <v>ЗАО "ТЕХКОМП"</v>
          </cell>
        </row>
        <row r="1692">
          <cell r="A1692">
            <v>300419</v>
          </cell>
          <cell r="B1692" t="str">
            <v>ТЕХНИКС</v>
          </cell>
        </row>
        <row r="1693">
          <cell r="A1693">
            <v>300167</v>
          </cell>
          <cell r="B1693" t="str">
            <v>ООО "МЕЖДУНАРОДНЫЙ ТЕХНИЧ</v>
          </cell>
        </row>
        <row r="1694">
          <cell r="A1694">
            <v>500123</v>
          </cell>
          <cell r="B1694" t="str">
            <v>ООО "МЕЖДУНАРОДНЫЙ ТЕХН.</v>
          </cell>
        </row>
        <row r="1695">
          <cell r="A1695">
            <v>500168</v>
          </cell>
          <cell r="B1695" t="str">
            <v>ООО "ТЕХНОБИЗНЕСГРУПП"</v>
          </cell>
        </row>
        <row r="1696">
          <cell r="A1696">
            <v>100944</v>
          </cell>
          <cell r="B1696" t="str">
            <v>ООО "ТЕХНОДОМ"</v>
          </cell>
        </row>
        <row r="1697">
          <cell r="A1697">
            <v>100360</v>
          </cell>
          <cell r="B1697" t="str">
            <v>ООО "ТЕХНОИНФОРМ-БАЛТИКА"</v>
          </cell>
        </row>
        <row r="1698">
          <cell r="A1698">
            <v>100959</v>
          </cell>
          <cell r="B1698" t="str">
            <v>ООО "ТЕХНОКОМ"</v>
          </cell>
        </row>
        <row r="1699">
          <cell r="A1699">
            <v>100792</v>
          </cell>
          <cell r="B1699" t="str">
            <v>ООО "ТЕХНОКОМП"</v>
          </cell>
        </row>
        <row r="1700">
          <cell r="A1700">
            <v>500308</v>
          </cell>
          <cell r="B1700" t="str">
            <v>ОАО "ТЕХНОКОМПЛЕКС"</v>
          </cell>
        </row>
        <row r="1701">
          <cell r="A1701">
            <v>300125</v>
          </cell>
          <cell r="B1701" t="str">
            <v>ООО "ТЕХНОЛОГИЯ СЕРВИС +"</v>
          </cell>
        </row>
        <row r="1702">
          <cell r="A1702">
            <v>300126</v>
          </cell>
          <cell r="B1702" t="str">
            <v>ООО "ТЕХНОЛОГИЯ СЕРВИС+"</v>
          </cell>
        </row>
        <row r="1703">
          <cell r="A1703">
            <v>300322</v>
          </cell>
          <cell r="B1703" t="str">
            <v>ООО "ТЕХНОМИР"</v>
          </cell>
        </row>
        <row r="1704">
          <cell r="A1704">
            <v>100862</v>
          </cell>
          <cell r="B1704" t="str">
            <v>ЗАО "ТЕХНООПТОРГ"</v>
          </cell>
        </row>
        <row r="1705">
          <cell r="A1705">
            <v>300012</v>
          </cell>
          <cell r="B1705" t="str">
            <v>ЗАО "ТЕХНОПАРК"</v>
          </cell>
        </row>
        <row r="1706">
          <cell r="A1706">
            <v>100600</v>
          </cell>
          <cell r="B1706" t="str">
            <v>ООО "ТЕХНОПРОЕКТ"</v>
          </cell>
        </row>
        <row r="1707">
          <cell r="A1707">
            <v>500203</v>
          </cell>
          <cell r="B1707" t="str">
            <v>ООО "ТЕХНОСАД"</v>
          </cell>
        </row>
        <row r="1708">
          <cell r="A1708">
            <v>500190</v>
          </cell>
          <cell r="B1708" t="str">
            <v>ООО "ТЕХНОСИЛА"</v>
          </cell>
        </row>
        <row r="1709">
          <cell r="A1709">
            <v>100907</v>
          </cell>
          <cell r="B1709" t="str">
            <v>ООО "ТЕХНОСПЕКТР"</v>
          </cell>
        </row>
        <row r="1710">
          <cell r="A1710">
            <v>100269</v>
          </cell>
          <cell r="B1710" t="str">
            <v>ООО "ТЕХСНАБ"</v>
          </cell>
        </row>
        <row r="1711">
          <cell r="A1711">
            <v>100447</v>
          </cell>
          <cell r="B1711" t="str">
            <v>ООО "ТЕХСТРОЙ"</v>
          </cell>
        </row>
        <row r="1712">
          <cell r="A1712">
            <v>300402</v>
          </cell>
          <cell r="B1712" t="str">
            <v>ООО "ТЕХСТРОЙ"</v>
          </cell>
        </row>
        <row r="1713">
          <cell r="A1713">
            <v>500179</v>
          </cell>
          <cell r="B1713" t="str">
            <v>ООО "ТЕХСТРОЙ"</v>
          </cell>
        </row>
        <row r="1714">
          <cell r="A1714">
            <v>100313</v>
          </cell>
          <cell r="B1714" t="str">
            <v>ООО "ТИККОТЕКС"</v>
          </cell>
        </row>
        <row r="1715">
          <cell r="A1715">
            <v>100855</v>
          </cell>
          <cell r="B1715" t="str">
            <v>ООО "ТИМСОН"</v>
          </cell>
        </row>
        <row r="1716">
          <cell r="A1716">
            <v>100333</v>
          </cell>
          <cell r="B1716" t="str">
            <v>ООО "ТИССЬЮ-СЕРВИС"</v>
          </cell>
        </row>
        <row r="1717">
          <cell r="A1717">
            <v>100768</v>
          </cell>
          <cell r="B1717" t="str">
            <v>ООО "ТИС ТЕКС"</v>
          </cell>
        </row>
        <row r="1718">
          <cell r="A1718">
            <v>100054</v>
          </cell>
          <cell r="B1718" t="str">
            <v>ООО "ТИТУЛ"</v>
          </cell>
        </row>
        <row r="1719">
          <cell r="A1719">
            <v>300393</v>
          </cell>
          <cell r="B1719" t="str">
            <v>ООО "ТИТУЛ"</v>
          </cell>
        </row>
        <row r="1720">
          <cell r="A1720">
            <v>500310</v>
          </cell>
          <cell r="B1720" t="str">
            <v>ООО "НАУЧНО-ТЕХНИЧЕСКОЕ</v>
          </cell>
        </row>
        <row r="1721">
          <cell r="A1721">
            <v>100666</v>
          </cell>
          <cell r="B1721" t="str">
            <v>ООО "ТКК КОНВЕНТ"</v>
          </cell>
        </row>
        <row r="1722">
          <cell r="A1722">
            <v>100511</v>
          </cell>
          <cell r="B1722" t="str">
            <v>ООО "ТОГАС"</v>
          </cell>
        </row>
        <row r="1723">
          <cell r="A1723">
            <v>300108</v>
          </cell>
          <cell r="B1723" t="str">
            <v>АДВОКАТ ТОЛКАЧЕВ ГЕННАДИЙ</v>
          </cell>
        </row>
        <row r="1724">
          <cell r="A1724">
            <v>100250</v>
          </cell>
          <cell r="B1724" t="str">
            <v>ООО "ТОНЕР-СПБ"</v>
          </cell>
        </row>
        <row r="1725">
          <cell r="A1725">
            <v>100828</v>
          </cell>
          <cell r="B1725" t="str">
            <v>ЗАО "ЛВЗ "ТОПАЗ"</v>
          </cell>
        </row>
        <row r="1726">
          <cell r="A1726">
            <v>300287</v>
          </cell>
          <cell r="B1726" t="str">
            <v>ООО "ТОП ХАУЗ"</v>
          </cell>
        </row>
        <row r="1727">
          <cell r="A1727">
            <v>300153</v>
          </cell>
          <cell r="B1727" t="str">
            <v>ООО "ТОР"</v>
          </cell>
        </row>
        <row r="1728">
          <cell r="A1728">
            <v>500076</v>
          </cell>
          <cell r="B1728" t="str">
            <v>ООО "ТОР"</v>
          </cell>
        </row>
        <row r="1729">
          <cell r="A1729">
            <v>100680</v>
          </cell>
          <cell r="B1729" t="str">
            <v>ООО "ТОРАЛ"</v>
          </cell>
        </row>
        <row r="1730">
          <cell r="A1730">
            <v>100882</v>
          </cell>
          <cell r="B1730" t="str">
            <v>ООО "ТОРАС"</v>
          </cell>
        </row>
        <row r="1731">
          <cell r="A1731">
            <v>100933</v>
          </cell>
          <cell r="B1731" t="str">
            <v>ООО "ТОРГОВЫЙ ДОМ "ВМК"</v>
          </cell>
        </row>
        <row r="1732">
          <cell r="A1732">
            <v>300521</v>
          </cell>
          <cell r="B1732" t="str">
            <v>ООО "ТОРГОВЫЙ ДОМ ДЕРЖАВА</v>
          </cell>
        </row>
        <row r="1733">
          <cell r="A1733">
            <v>500078</v>
          </cell>
          <cell r="B1733" t="str">
            <v>ООО "КОМПАНИЯ ТОРГОВЫЙ ДИ</v>
          </cell>
        </row>
        <row r="1734">
          <cell r="A1734">
            <v>100446</v>
          </cell>
          <cell r="B1734" t="str">
            <v>ЗАО "ТОРГОВЫЙ ДОМ"</v>
          </cell>
        </row>
        <row r="1735">
          <cell r="A1735">
            <v>500249</v>
          </cell>
          <cell r="B1735" t="str">
            <v>ООО "ТОРГОВЫЙ МИР"</v>
          </cell>
        </row>
        <row r="1736">
          <cell r="A1736">
            <v>100980</v>
          </cell>
          <cell r="B1736" t="str">
            <v>ООО "ТОРГ ПОСТАВКА"</v>
          </cell>
        </row>
        <row r="1737">
          <cell r="A1737">
            <v>100022</v>
          </cell>
          <cell r="B1737" t="str">
            <v>ООО "ТОРН -НЕВА"</v>
          </cell>
        </row>
        <row r="1738">
          <cell r="A1738">
            <v>500079</v>
          </cell>
          <cell r="B1738" t="str">
            <v>ООО "ТОРОС"</v>
          </cell>
        </row>
        <row r="1739">
          <cell r="A1739">
            <v>300102</v>
          </cell>
          <cell r="B1739" t="str">
            <v>ООО "ТОРОС"</v>
          </cell>
        </row>
        <row r="1740">
          <cell r="A1740">
            <v>300035</v>
          </cell>
          <cell r="B1740" t="str">
            <v>ООО "ТОР-СЕРВИС"</v>
          </cell>
        </row>
        <row r="1741">
          <cell r="A1741">
            <v>100952</v>
          </cell>
          <cell r="B1741" t="str">
            <v>ООО "СЕВЕРО-ЗАПАДНАЯ ТОРФ</v>
          </cell>
        </row>
        <row r="1742">
          <cell r="A1742">
            <v>300013</v>
          </cell>
          <cell r="B1742" t="str">
            <v>ЗАО "ТОРЭЛ"</v>
          </cell>
        </row>
        <row r="1743">
          <cell r="A1743">
            <v>300454</v>
          </cell>
          <cell r="B1743" t="str">
            <v>АНО "РЕДАКЦИЯ ГАЗЕТЫ</v>
          </cell>
        </row>
        <row r="1744">
          <cell r="A1744">
            <v>300463</v>
          </cell>
          <cell r="B1744" t="str">
            <v>МП "ТЕЛЕ-РАДИО ТОСНО"</v>
          </cell>
        </row>
        <row r="1745">
          <cell r="A1745">
            <v>300251</v>
          </cell>
          <cell r="B1745" t="str">
            <v>ООО "ТОЧКА ВИДЕНИЯ"</v>
          </cell>
        </row>
        <row r="1746">
          <cell r="A1746">
            <v>300086</v>
          </cell>
          <cell r="B1746" t="str">
            <v>ЗАО "ТРАНС-ЭКСПРЕСС"</v>
          </cell>
        </row>
        <row r="1747">
          <cell r="A1747">
            <v>300576</v>
          </cell>
          <cell r="B1747" t="str">
            <v>ЗАО "ТРАНСТЕХ*</v>
          </cell>
        </row>
        <row r="1748">
          <cell r="A1748">
            <v>300394</v>
          </cell>
          <cell r="B1748" t="str">
            <v>ООО "ТРАНС-ЗНАК"</v>
          </cell>
        </row>
        <row r="1749">
          <cell r="A1749">
            <v>500259</v>
          </cell>
          <cell r="B1749" t="str">
            <v>ООО "ТД ТРАНСЛИФТ"</v>
          </cell>
        </row>
        <row r="1750">
          <cell r="A1750">
            <v>300314</v>
          </cell>
          <cell r="B1750" t="str">
            <v>ООО "ТД ТРАНСЛИФТ"</v>
          </cell>
        </row>
        <row r="1751">
          <cell r="A1751">
            <v>100135</v>
          </cell>
          <cell r="B1751" t="str">
            <v>ООО "ТРАНСМАРК"</v>
          </cell>
        </row>
        <row r="1752">
          <cell r="A1752">
            <v>500305</v>
          </cell>
          <cell r="B1752" t="str">
            <v>ОАО "ТРАНСМОСТ"</v>
          </cell>
        </row>
        <row r="1753">
          <cell r="A1753">
            <v>100238</v>
          </cell>
          <cell r="B1753" t="str">
            <v>ООО "ВЕСТ-ЛАЙН"</v>
          </cell>
        </row>
        <row r="1754">
          <cell r="A1754">
            <v>100581</v>
          </cell>
          <cell r="B1754" t="str">
            <v>ООО "ТРАНССЕРВИС"</v>
          </cell>
        </row>
        <row r="1755">
          <cell r="A1755">
            <v>100361</v>
          </cell>
          <cell r="B1755" t="str">
            <v>ООО "ТРАСТ"</v>
          </cell>
        </row>
        <row r="1756">
          <cell r="A1756">
            <v>300372</v>
          </cell>
          <cell r="B1756" t="str">
            <v>ООО "ТРАФИК"</v>
          </cell>
        </row>
        <row r="1757">
          <cell r="A1757">
            <v>100740</v>
          </cell>
          <cell r="B1757" t="str">
            <v>ООО "НЕВА-ТРЕЙДИНГ"</v>
          </cell>
        </row>
        <row r="1758">
          <cell r="A1758">
            <v>100808</v>
          </cell>
          <cell r="B1758" t="str">
            <v>ООО "ТРЕЙДКОМ"</v>
          </cell>
        </row>
        <row r="1759">
          <cell r="A1759">
            <v>500130</v>
          </cell>
          <cell r="B1759" t="str">
            <v>ООО "ТРЕЙД-КОМПЛЕКТ*</v>
          </cell>
        </row>
        <row r="1760">
          <cell r="A1760" t="str">
            <v>E000002</v>
          </cell>
          <cell r="B1760" t="str">
            <v>ТРЕКИН Д.</v>
          </cell>
        </row>
        <row r="1761">
          <cell r="A1761">
            <v>500120</v>
          </cell>
          <cell r="B1761" t="str">
            <v>ГУП "ТРЕСТ ГРИИ"</v>
          </cell>
        </row>
        <row r="1762">
          <cell r="A1762">
            <v>100797</v>
          </cell>
          <cell r="B1762" t="str">
            <v>ООО "ТРИСТА"</v>
          </cell>
        </row>
        <row r="1763">
          <cell r="A1763">
            <v>100229</v>
          </cell>
          <cell r="B1763" t="str">
            <v>ООО "ТРИТОН"</v>
          </cell>
        </row>
        <row r="1764">
          <cell r="A1764">
            <v>100215</v>
          </cell>
          <cell r="B1764" t="str">
            <v>ООО "ТРИУМФ"</v>
          </cell>
        </row>
        <row r="1765">
          <cell r="A1765">
            <v>100453</v>
          </cell>
          <cell r="B1765" t="str">
            <v>ЗАО "ТРОЙКА"</v>
          </cell>
        </row>
        <row r="1766">
          <cell r="A1766">
            <v>100637</v>
          </cell>
          <cell r="B1766" t="str">
            <v>ООО "ТРОЯ"</v>
          </cell>
        </row>
        <row r="1767">
          <cell r="A1767">
            <v>300580</v>
          </cell>
          <cell r="B1767" t="str">
            <v>ООО "РАДИО ТРЭЙД"</v>
          </cell>
        </row>
        <row r="1768">
          <cell r="A1768">
            <v>500080</v>
          </cell>
          <cell r="B1768" t="str">
            <v>ООО "Т-СИСТЕМС СИАЙЭС"</v>
          </cell>
        </row>
        <row r="1769">
          <cell r="A1769">
            <v>100207</v>
          </cell>
          <cell r="B1769" t="str">
            <v>ООО "ТТСПОРТ"</v>
          </cell>
        </row>
        <row r="1770">
          <cell r="A1770">
            <v>500003</v>
          </cell>
          <cell r="B1770" t="str">
            <v>ТЕРРИТОРИАЛЬНОЕ УПРАВЛЕНИ</v>
          </cell>
        </row>
        <row r="1771">
          <cell r="A1771">
            <v>100636</v>
          </cell>
          <cell r="B1771" t="str">
            <v>ООО КОМПАНИЯ ТУНАЙЧА СПБ</v>
          </cell>
        </row>
        <row r="1772">
          <cell r="A1772">
            <v>500077</v>
          </cell>
          <cell r="B1772" t="str">
            <v>ТЕРРИТОРИАЛЬНОЕ УПРАВЛЕНИ</v>
          </cell>
        </row>
        <row r="1773">
          <cell r="A1773">
            <v>100199</v>
          </cell>
          <cell r="B1773" t="str">
            <v>ООО "ТОПЛИВНО-ФИНАНСОВАЯ</v>
          </cell>
        </row>
        <row r="1774">
          <cell r="A1774">
            <v>100773</v>
          </cell>
          <cell r="B1774" t="str">
            <v>ООО "КОМПАНИЯ "ТЭНКА-ТЭКС</v>
          </cell>
        </row>
        <row r="1775">
          <cell r="A1775">
            <v>100047</v>
          </cell>
          <cell r="B1775" t="str">
            <v>ООО "УАЙТХОЛЛ-САНКТ-ПЕТЕР</v>
          </cell>
        </row>
        <row r="1776">
          <cell r="A1776">
            <v>100749</v>
          </cell>
          <cell r="B1776" t="str">
            <v>ООО "ТОРГОВЫЙ ДОМ "УВА-МО</v>
          </cell>
        </row>
        <row r="1777">
          <cell r="A1777">
            <v>300290</v>
          </cell>
          <cell r="B1777" t="str">
            <v>ОТДЕЛ ВНЕВЕДОМСТВЕННОЙ ОХ</v>
          </cell>
        </row>
        <row r="1778">
          <cell r="A1778">
            <v>300042</v>
          </cell>
          <cell r="B1778" t="str">
            <v>ОТДЕЛ ВНЕВЕДОМСТВЕННОЙ ОХ</v>
          </cell>
        </row>
        <row r="1779">
          <cell r="A1779">
            <v>300043</v>
          </cell>
          <cell r="B1779" t="str">
            <v>ОТДЕЛ ВНЕВЕДОМСТВЕННОЙ ОХ</v>
          </cell>
        </row>
        <row r="1780">
          <cell r="A1780">
            <v>300044</v>
          </cell>
          <cell r="B1780" t="str">
            <v>ОТДЕЛ ВНЕВЕДОМСТВЕННОЙ ОХ</v>
          </cell>
        </row>
        <row r="1781">
          <cell r="A1781">
            <v>300045</v>
          </cell>
          <cell r="B1781" t="str">
            <v>ОТДЕЛ ВНЕВЕДОМСТВЕННОЙ ОХ</v>
          </cell>
        </row>
        <row r="1782">
          <cell r="A1782">
            <v>500146</v>
          </cell>
          <cell r="B1782" t="str">
            <v>13 ОПО УГПС МЧС</v>
          </cell>
        </row>
        <row r="1783">
          <cell r="A1783">
            <v>500001</v>
          </cell>
          <cell r="B1783" t="str">
            <v>ОФК ПО МОСКОВСКОМУ РАЙОНУ</v>
          </cell>
        </row>
        <row r="1784">
          <cell r="A1784">
            <v>500015</v>
          </cell>
          <cell r="B1784" t="str">
            <v>ГУ "УГПС ГУВД СПБ И ЛО"</v>
          </cell>
        </row>
        <row r="1785">
          <cell r="A1785">
            <v>300519</v>
          </cell>
          <cell r="B1785" t="str">
            <v>ООО "У.К.Ф.-САЛЬДО"</v>
          </cell>
        </row>
        <row r="1786">
          <cell r="A1786">
            <v>500314</v>
          </cell>
          <cell r="B1786" t="str">
            <v>ЗАО "УЛЬТРА ЭЛЕКТРОНИК АГ</v>
          </cell>
        </row>
        <row r="1787">
          <cell r="A1787">
            <v>500139</v>
          </cell>
          <cell r="B1787" t="str">
            <v>ИЦ АНО "УМИТЦ ПРИ БАЛТГОС</v>
          </cell>
        </row>
        <row r="1788">
          <cell r="A1788">
            <v>100432</v>
          </cell>
          <cell r="B1788" t="str">
            <v>ЗАО "УМКА-ФАМКЭР"</v>
          </cell>
        </row>
        <row r="1789">
          <cell r="A1789">
            <v>100979</v>
          </cell>
          <cell r="B1789" t="str">
            <v>ООО "УНИВЕРСАЛ-ТРЕЙД"</v>
          </cell>
        </row>
        <row r="1790">
          <cell r="A1790">
            <v>300473</v>
          </cell>
          <cell r="B1790" t="str">
            <v>ООО "УНИВЕРСАЛ-СЕРВИС"</v>
          </cell>
        </row>
        <row r="1791">
          <cell r="A1791">
            <v>100926</v>
          </cell>
          <cell r="B1791" t="str">
            <v>Ф-Л ООО "УНИ-МЕРКУРИЙ" В</v>
          </cell>
        </row>
        <row r="1792">
          <cell r="A1792">
            <v>500198</v>
          </cell>
          <cell r="B1792" t="str">
            <v>ООО "УНР-398"</v>
          </cell>
        </row>
        <row r="1793">
          <cell r="A1793">
            <v>300174</v>
          </cell>
          <cell r="B1793" t="str">
            <v>НП "УПРАВЛЕНИЕ ПО ВНЕДРЕН</v>
          </cell>
        </row>
        <row r="1794">
          <cell r="A1794">
            <v>300562</v>
          </cell>
          <cell r="B1794" t="str">
            <v>ООО "УПРАВЛЕНИЕ</v>
          </cell>
        </row>
        <row r="1795">
          <cell r="A1795">
            <v>500157</v>
          </cell>
          <cell r="B1795" t="str">
            <v>ООО "УПС-96"</v>
          </cell>
        </row>
        <row r="1796">
          <cell r="A1796">
            <v>100951</v>
          </cell>
          <cell r="B1796" t="str">
            <v>КБ "НКФ "УРАЛСИБ-НИКОЙЛ"(</v>
          </cell>
        </row>
        <row r="1797">
          <cell r="A1797">
            <v>500218</v>
          </cell>
          <cell r="B1797" t="str">
            <v>ООО "УПРАВЛЕНИЕ СПЕЦИАЛЬН</v>
          </cell>
        </row>
        <row r="1798">
          <cell r="A1798">
            <v>300450</v>
          </cell>
          <cell r="B1798" t="str">
            <v>УФК МФ ПО Г.МОСКВЕ</v>
          </cell>
        </row>
        <row r="1799">
          <cell r="A1799">
            <v>500083</v>
          </cell>
          <cell r="B1799" t="str">
            <v>УПРАВЛЕНИЕ ФЕДЕРАЛЬНОГО</v>
          </cell>
        </row>
        <row r="1800">
          <cell r="A1800" t="str">
            <v>E000073</v>
          </cell>
          <cell r="B1800" t="str">
            <v>УЦЕХОВСКАЯ ОЛЬГА</v>
          </cell>
        </row>
        <row r="1801">
          <cell r="A1801">
            <v>100737</v>
          </cell>
          <cell r="B1801" t="str">
            <v>ООО "УЮТ-2000"</v>
          </cell>
        </row>
        <row r="1802">
          <cell r="A1802">
            <v>100692</v>
          </cell>
          <cell r="B1802" t="str">
            <v>ООО "ФАБУЛА СПБ"</v>
          </cell>
        </row>
        <row r="1803">
          <cell r="A1803">
            <v>100818</v>
          </cell>
          <cell r="B1803" t="str">
            <v>ООО "ФАВОРИТ"</v>
          </cell>
        </row>
        <row r="1804">
          <cell r="A1804">
            <v>200001</v>
          </cell>
          <cell r="B1804" t="str">
            <v>FAZER BEKERY LTD</v>
          </cell>
        </row>
        <row r="1805">
          <cell r="A1805" t="str">
            <v>K0002</v>
          </cell>
          <cell r="B1805" t="str">
            <v>ООО "ФАКЕЛ"</v>
          </cell>
        </row>
        <row r="1806">
          <cell r="A1806">
            <v>100954</v>
          </cell>
          <cell r="B1806" t="str">
            <v>ЗАО "ФАКТОР-ФИРМА "ЭНЕРГИ</v>
          </cell>
        </row>
        <row r="1807">
          <cell r="A1807">
            <v>100203</v>
          </cell>
          <cell r="B1807" t="str">
            <v>ЗАО ФАКТОР-ФИРМА ЭНЕРГИЯ</v>
          </cell>
        </row>
        <row r="1808">
          <cell r="A1808">
            <v>300186</v>
          </cell>
          <cell r="B1808" t="str">
            <v>ЗАО "ФАКТОРИЯ"</v>
          </cell>
        </row>
        <row r="1809">
          <cell r="A1809">
            <v>300567</v>
          </cell>
          <cell r="B1809" t="str">
            <v>ООО "ПЦ "МУЗЫКАЛЬНАЯ ФАКТ</v>
          </cell>
        </row>
        <row r="1810">
          <cell r="A1810">
            <v>100911</v>
          </cell>
          <cell r="B1810" t="str">
            <v>ЗАО "ФАКТОР-ФИРМА "ЭНЕРГИ</v>
          </cell>
        </row>
        <row r="1811">
          <cell r="A1811">
            <v>100960</v>
          </cell>
          <cell r="B1811" t="str">
            <v>ООО "ФАЛЬКОН-ТОРГ"</v>
          </cell>
        </row>
        <row r="1812">
          <cell r="A1812">
            <v>300194</v>
          </cell>
          <cell r="B1812" t="str">
            <v>ООО "ФАНТАОН"</v>
          </cell>
        </row>
        <row r="1813">
          <cell r="A1813">
            <v>100774</v>
          </cell>
          <cell r="B1813" t="str">
            <v>ООО ФАРАОН</v>
          </cell>
        </row>
        <row r="1814">
          <cell r="A1814">
            <v>300173</v>
          </cell>
          <cell r="B1814" t="str">
            <v>ООО "ФАРВАТЕР"</v>
          </cell>
        </row>
        <row r="1815">
          <cell r="A1815">
            <v>100685</v>
          </cell>
          <cell r="B1815" t="str">
            <v>ООО "ФАРВАТЕР"</v>
          </cell>
        </row>
        <row r="1816">
          <cell r="A1816">
            <v>100170</v>
          </cell>
          <cell r="B1816" t="str">
            <v>ЗАО "МНПП"ФАРТ"</v>
          </cell>
        </row>
        <row r="1817">
          <cell r="A1817">
            <v>300199</v>
          </cell>
          <cell r="B1817" t="str">
            <v>ООО "ФАСАДТЕХНОСТРОЙ"</v>
          </cell>
        </row>
        <row r="1818">
          <cell r="A1818">
            <v>500174</v>
          </cell>
          <cell r="B1818" t="str">
            <v>ООО "ФАСАДТЕХНОСТРОЙ"</v>
          </cell>
        </row>
        <row r="1819">
          <cell r="A1819">
            <v>100461</v>
          </cell>
          <cell r="B1819" t="str">
            <v>ООО "ФАЭТОН - АГРО"</v>
          </cell>
        </row>
        <row r="1820">
          <cell r="A1820">
            <v>20002</v>
          </cell>
          <cell r="B1820" t="str">
            <v>ФАКЕЛ БАЛТИЙСКИЙ БАНК №20</v>
          </cell>
        </row>
        <row r="1821">
          <cell r="A1821">
            <v>20003</v>
          </cell>
          <cell r="B1821" t="str">
            <v>ФАКЕЛ БАЛТИЙСКИЙ БАНК №22</v>
          </cell>
        </row>
        <row r="1822">
          <cell r="A1822">
            <v>20001</v>
          </cell>
          <cell r="B1822" t="str">
            <v>ФАКЕЛ БАЛТИЙСКИЙ БАНК №56</v>
          </cell>
        </row>
        <row r="1823">
          <cell r="A1823">
            <v>20000</v>
          </cell>
          <cell r="B1823" t="str">
            <v>ФАКЕЛ БАЛТИЙСКИЙ БАНК №69</v>
          </cell>
        </row>
        <row r="1824">
          <cell r="A1824">
            <v>20017</v>
          </cell>
          <cell r="B1824" t="str">
            <v>ФАКЕЛ ББ №8604 ОТ 02.02.0</v>
          </cell>
        </row>
        <row r="1825">
          <cell r="A1825">
            <v>300283</v>
          </cell>
          <cell r="B1825" t="str">
            <v>ФГУП "РАДИОЧАСТОТНЫЙ ЦЕНТ</v>
          </cell>
        </row>
        <row r="1826">
          <cell r="A1826">
            <v>500246</v>
          </cell>
          <cell r="B1826" t="str">
            <v>ФГУПС "УФПС САНКТ-ПЕТЕРБУ</v>
          </cell>
        </row>
        <row r="1827">
          <cell r="A1827">
            <v>100119</v>
          </cell>
          <cell r="B1827" t="str">
            <v>АОЗТ "ФЕДЕРАЦИЯ"</v>
          </cell>
        </row>
        <row r="1828">
          <cell r="A1828">
            <v>100375</v>
          </cell>
          <cell r="B1828" t="str">
            <v>НООО ФЕДЕРАЦИЯ РБ И ТК</v>
          </cell>
        </row>
        <row r="1829">
          <cell r="A1829">
            <v>300405</v>
          </cell>
          <cell r="B1829" t="str">
            <v>ООО "ФЕНИКС"</v>
          </cell>
        </row>
        <row r="1830">
          <cell r="A1830">
            <v>100034</v>
          </cell>
          <cell r="B1830" t="str">
            <v>ООО "ФЕНИКС ЮНИВЕРСАЛ СПБ</v>
          </cell>
        </row>
        <row r="1831">
          <cell r="A1831">
            <v>100604</v>
          </cell>
          <cell r="B1831" t="str">
            <v>OOO ФИЕСТА</v>
          </cell>
        </row>
        <row r="1832">
          <cell r="A1832">
            <v>100287</v>
          </cell>
          <cell r="B1832" t="str">
            <v>ЗАО УНИПРОМ</v>
          </cell>
        </row>
        <row r="1833">
          <cell r="A1833">
            <v>100282</v>
          </cell>
          <cell r="B1833" t="str">
            <v>ООО ФИЛИ</v>
          </cell>
        </row>
        <row r="1834">
          <cell r="A1834">
            <v>100020</v>
          </cell>
          <cell r="B1834" t="str">
            <v>ООО ТД ФИНКО</v>
          </cell>
        </row>
        <row r="1835">
          <cell r="A1835">
            <v>300222</v>
          </cell>
          <cell r="B1835" t="str">
            <v>ООО "ФИНКРЕК"</v>
          </cell>
        </row>
        <row r="1836">
          <cell r="A1836">
            <v>300160</v>
          </cell>
          <cell r="B1836" t="str">
            <v>ООО "ПРОИЗВОДСТВЕННАЯ</v>
          </cell>
        </row>
        <row r="1837">
          <cell r="A1837">
            <v>500257</v>
          </cell>
          <cell r="B1837" t="str">
            <v>ЗАО "ФИРМА ВИР"</v>
          </cell>
        </row>
        <row r="1838">
          <cell r="A1838">
            <v>500316</v>
          </cell>
          <cell r="B1838" t="str">
            <v>ЗАО "ФИРМА ПИЛОТ"</v>
          </cell>
        </row>
        <row r="1839">
          <cell r="A1839">
            <v>100485</v>
          </cell>
          <cell r="B1839" t="str">
            <v>ООО "ФЛЕШ"</v>
          </cell>
        </row>
        <row r="1840">
          <cell r="A1840">
            <v>500288</v>
          </cell>
          <cell r="B1840" t="str">
            <v>ООО "ФЛОРА"</v>
          </cell>
        </row>
        <row r="1841">
          <cell r="A1841">
            <v>500135</v>
          </cell>
          <cell r="B1841" t="str">
            <v>ЗАО "ФОБОС"</v>
          </cell>
        </row>
        <row r="1842">
          <cell r="A1842">
            <v>100381</v>
          </cell>
          <cell r="B1842" t="str">
            <v>ООО "ФОБОС"</v>
          </cell>
        </row>
        <row r="1843">
          <cell r="A1843">
            <v>500261</v>
          </cell>
          <cell r="B1843" t="str">
            <v>ООО "ФОБОС"</v>
          </cell>
        </row>
        <row r="1844">
          <cell r="A1844" t="str">
            <v>E000060</v>
          </cell>
          <cell r="B1844" t="str">
            <v>ФОМИН А.</v>
          </cell>
        </row>
        <row r="1845">
          <cell r="A1845">
            <v>300365</v>
          </cell>
          <cell r="B1845" t="str">
            <v>ФОНД СОЦИАЛЬНЫХ ИНВЕСТИЦИ</v>
          </cell>
        </row>
        <row r="1846">
          <cell r="A1846">
            <v>500258</v>
          </cell>
          <cell r="B1846" t="str">
            <v>ФОНД РАЗВИТИЯ РИТУАЛЬНЫХ</v>
          </cell>
        </row>
        <row r="1847">
          <cell r="A1847">
            <v>100359</v>
          </cell>
          <cell r="B1847" t="str">
            <v>OOO ФОРВАРД-5</v>
          </cell>
        </row>
        <row r="1848">
          <cell r="A1848">
            <v>100297</v>
          </cell>
          <cell r="B1848" t="str">
            <v>OOO "ТД ФОРИО ЭКСПРЕСС"</v>
          </cell>
        </row>
        <row r="1849">
          <cell r="A1849">
            <v>300269</v>
          </cell>
          <cell r="B1849" t="str">
            <v>НОУ "УЧЕБНО-КОНСУЛЬТАЦИОН</v>
          </cell>
        </row>
        <row r="1850">
          <cell r="A1850">
            <v>500290</v>
          </cell>
          <cell r="B1850" t="str">
            <v>ООО "ФОРТ"</v>
          </cell>
        </row>
        <row r="1851">
          <cell r="A1851">
            <v>300154</v>
          </cell>
          <cell r="B1851" t="str">
            <v>ООО "ТД ФОРТ"</v>
          </cell>
        </row>
        <row r="1852">
          <cell r="A1852">
            <v>100639</v>
          </cell>
          <cell r="B1852" t="str">
            <v>ООО "ФОРТ-К"</v>
          </cell>
        </row>
        <row r="1853">
          <cell r="A1853">
            <v>100844</v>
          </cell>
          <cell r="B1853" t="str">
            <v>ООО "ФОРТ МАРКЕТ"</v>
          </cell>
        </row>
        <row r="1854">
          <cell r="A1854">
            <v>300383</v>
          </cell>
          <cell r="B1854" t="str">
            <v>НП "КОНСОРЦИУМ "ФОРТ-РОСС</v>
          </cell>
        </row>
        <row r="1855">
          <cell r="A1855">
            <v>100467</v>
          </cell>
          <cell r="B1855" t="str">
            <v>ООО "ФОРТУНА"</v>
          </cell>
        </row>
        <row r="1856">
          <cell r="A1856">
            <v>100211</v>
          </cell>
          <cell r="B1856" t="str">
            <v>ООО "ФОРТУНА"</v>
          </cell>
        </row>
        <row r="1857">
          <cell r="A1857">
            <v>100194</v>
          </cell>
          <cell r="B1857" t="str">
            <v>ЗАО "ФИНАНСОВАЯ КОМПАНИЯ</v>
          </cell>
        </row>
        <row r="1858">
          <cell r="A1858">
            <v>300213</v>
          </cell>
          <cell r="B1858" t="str">
            <v>ООО "ФОРУМ"</v>
          </cell>
        </row>
        <row r="1859">
          <cell r="A1859">
            <v>500145</v>
          </cell>
          <cell r="B1859" t="str">
            <v>ООО "ФОРУМ"</v>
          </cell>
        </row>
        <row r="1860">
          <cell r="A1860">
            <v>300469</v>
          </cell>
          <cell r="B1860" t="str">
            <v>ЗАО "РЦБ ФОРУМ"</v>
          </cell>
        </row>
        <row r="1861">
          <cell r="A1861">
            <v>100064</v>
          </cell>
          <cell r="B1861" t="str">
            <v>ООО ФОТОН</v>
          </cell>
        </row>
        <row r="1862">
          <cell r="A1862">
            <v>500279</v>
          </cell>
          <cell r="B1862" t="str">
            <v>ООО "СП ФПБ САНКТ-ПЕТЕРБУ</v>
          </cell>
        </row>
        <row r="1863">
          <cell r="A1863">
            <v>300168</v>
          </cell>
          <cell r="B1863" t="str">
            <v>ООО "СП ФПБ САНКТ-ПЕТЕРБУ</v>
          </cell>
        </row>
        <row r="1864">
          <cell r="A1864">
            <v>500176</v>
          </cell>
          <cell r="B1864" t="str">
            <v>СПБ Ф-Л ФПБ МОСБ 1877/078</v>
          </cell>
        </row>
        <row r="1865">
          <cell r="A1865">
            <v>100433</v>
          </cell>
          <cell r="B1865" t="str">
            <v>ООО "ФРАНС-БАГЕТ"</v>
          </cell>
        </row>
        <row r="1866">
          <cell r="A1866">
            <v>100885</v>
          </cell>
          <cell r="B1866" t="str">
            <v>ООО "ФРАНЧ"</v>
          </cell>
        </row>
        <row r="1867">
          <cell r="A1867">
            <v>300364</v>
          </cell>
          <cell r="B1867" t="str">
            <v>БЛАГОТВОРИТЕЛЬНЫЙ КУЛЬТУР</v>
          </cell>
        </row>
        <row r="1868">
          <cell r="A1868">
            <v>100390</v>
          </cell>
          <cell r="B1868" t="str">
            <v>ООО "ФРУКТ - ОФИС"</v>
          </cell>
        </row>
        <row r="1869">
          <cell r="A1869">
            <v>100484</v>
          </cell>
          <cell r="B1869" t="str">
            <v>ЗАО ВНЕШНЕТОРГОВАЯ ФИРМА</v>
          </cell>
        </row>
        <row r="1870">
          <cell r="A1870" t="str">
            <v>E000043</v>
          </cell>
          <cell r="B1870" t="str">
            <v>ХАДАНОВИЧ Ю.</v>
          </cell>
        </row>
        <row r="1871">
          <cell r="A1871">
            <v>100985</v>
          </cell>
          <cell r="B1871" t="str">
            <v>ЗАО ХАМЕ ФУДС</v>
          </cell>
        </row>
        <row r="1872">
          <cell r="A1872" t="str">
            <v>E000049</v>
          </cell>
          <cell r="B1872" t="str">
            <v>ХАРЧЕНКО В.</v>
          </cell>
        </row>
        <row r="1873">
          <cell r="A1873">
            <v>100004</v>
          </cell>
          <cell r="B1873" t="str">
            <v>ООО "ПИВОВАРНЯ ХЕЙНЕКЕН"</v>
          </cell>
        </row>
        <row r="1874">
          <cell r="A1874">
            <v>100222</v>
          </cell>
          <cell r="B1874" t="str">
            <v>ЗАО "ХЕЛП"</v>
          </cell>
        </row>
        <row r="1875">
          <cell r="A1875">
            <v>100196</v>
          </cell>
          <cell r="B1875" t="str">
            <v>ЗАО ТД "ХИМИК"</v>
          </cell>
        </row>
        <row r="1876">
          <cell r="A1876">
            <v>300116</v>
          </cell>
          <cell r="B1876" t="str">
            <v>ООО "ХИМИТЕК"</v>
          </cell>
        </row>
        <row r="1877">
          <cell r="A1877">
            <v>100561</v>
          </cell>
          <cell r="B1877" t="str">
            <v>ООО "ХИМКО"</v>
          </cell>
        </row>
        <row r="1878">
          <cell r="A1878">
            <v>100033</v>
          </cell>
          <cell r="B1878" t="str">
            <v>ООО "ПЕТРОБАЛТ"</v>
          </cell>
        </row>
        <row r="1879">
          <cell r="A1879">
            <v>100825</v>
          </cell>
          <cell r="B1879" t="str">
            <v>ООО "ХИМПРОМ"</v>
          </cell>
        </row>
        <row r="1880">
          <cell r="A1880">
            <v>100931</v>
          </cell>
          <cell r="B1880" t="str">
            <v>ООО "ХИМРОС"</v>
          </cell>
        </row>
        <row r="1881">
          <cell r="A1881">
            <v>100492</v>
          </cell>
          <cell r="B1881" t="str">
            <v>ЗАО "ХЛАДОКОМБИНАТ N1"</v>
          </cell>
        </row>
        <row r="1882">
          <cell r="A1882">
            <v>300115</v>
          </cell>
          <cell r="B1882" t="str">
            <v>ОФК ПО НЕВСКОМУ РАЙОНУ СА</v>
          </cell>
        </row>
        <row r="1883">
          <cell r="A1883">
            <v>100257</v>
          </cell>
          <cell r="B1883" t="str">
            <v>ООО "ХЛЕБНОЕ"</v>
          </cell>
        </row>
        <row r="1884">
          <cell r="A1884">
            <v>100434</v>
          </cell>
          <cell r="B1884" t="str">
            <v>ОАО "ХЛЕБНЫЙ ДОМ"</v>
          </cell>
        </row>
        <row r="1885">
          <cell r="A1885">
            <v>100887</v>
          </cell>
          <cell r="B1885" t="str">
            <v>ООО "ХОЗ-ТРЕЙДИНГ СПБ"</v>
          </cell>
        </row>
        <row r="1886">
          <cell r="A1886" t="str">
            <v>E000035</v>
          </cell>
          <cell r="B1886" t="str">
            <v>ХОМЧЕНКО А.</v>
          </cell>
        </row>
        <row r="1887">
          <cell r="A1887" t="str">
            <v>E000001</v>
          </cell>
          <cell r="B1887" t="str">
            <v>ХОРОБРЫХ А.</v>
          </cell>
        </row>
        <row r="1888">
          <cell r="A1888">
            <v>200000</v>
          </cell>
          <cell r="B1888" t="str">
            <v>ХОРТИНО</v>
          </cell>
        </row>
        <row r="1889">
          <cell r="A1889">
            <v>100481</v>
          </cell>
          <cell r="B1889" t="str">
            <v>ООО "ХУДЖАНД СПБ"</v>
          </cell>
        </row>
        <row r="1890">
          <cell r="A1890">
            <v>500084</v>
          </cell>
          <cell r="B1890" t="str">
            <v>ООО "ХУУРРЕ"</v>
          </cell>
        </row>
        <row r="1891">
          <cell r="A1891">
            <v>100921</v>
          </cell>
          <cell r="B1891" t="str">
            <v>ООО "ТОРГОВЫЙ ДОМ ЦАРИЦЫН</v>
          </cell>
        </row>
        <row r="1892">
          <cell r="A1892">
            <v>300459</v>
          </cell>
          <cell r="B1892" t="str">
            <v>АНО "РЕДАКЦИЯ "ЦАРСКОСЕЛЬ</v>
          </cell>
        </row>
        <row r="1893">
          <cell r="A1893" t="str">
            <v>E000021</v>
          </cell>
          <cell r="B1893" t="str">
            <v>ЦВЕТКОВА В.</v>
          </cell>
        </row>
        <row r="1894">
          <cell r="A1894">
            <v>500210</v>
          </cell>
          <cell r="B1894" t="str">
            <v>ОФК ПО ВЫБОРГСКОМУ Р-НУ (</v>
          </cell>
        </row>
        <row r="1895">
          <cell r="A1895">
            <v>300069</v>
          </cell>
          <cell r="B1895" t="str">
            <v>ООО "ГОСУДАРСТВЕННЫЕ ЦЕНН</v>
          </cell>
        </row>
        <row r="1896">
          <cell r="A1896">
            <v>300494</v>
          </cell>
          <cell r="B1896" t="str">
            <v>ООО "МЕЖДУНАРОДНЫЙ</v>
          </cell>
        </row>
        <row r="1897">
          <cell r="A1897">
            <v>300558</v>
          </cell>
          <cell r="B1897" t="str">
            <v>ООО "ЦЕНТР АВТОМАТИЧЕСКИХ</v>
          </cell>
        </row>
        <row r="1898">
          <cell r="A1898">
            <v>300231</v>
          </cell>
          <cell r="B1898" t="str">
            <v>ООО "ЦЕНТР"</v>
          </cell>
        </row>
        <row r="1899">
          <cell r="A1899">
            <v>500128</v>
          </cell>
          <cell r="B1899" t="str">
            <v>ООО ЦБП "ЗНАНИЕ"</v>
          </cell>
        </row>
        <row r="1900">
          <cell r="A1900">
            <v>500086</v>
          </cell>
          <cell r="B1900" t="str">
            <v>ООО "ЦИВИЛЬ"</v>
          </cell>
        </row>
        <row r="1901">
          <cell r="A1901">
            <v>300444</v>
          </cell>
          <cell r="B1901" t="str">
            <v>ООО "МП" ЦИТРОН"</v>
          </cell>
        </row>
        <row r="1902">
          <cell r="A1902">
            <v>300212</v>
          </cell>
          <cell r="B1902" t="str">
            <v>ООО "ЦПП "ВЕДИ-ПОСТ"</v>
          </cell>
        </row>
        <row r="1903">
          <cell r="A1903">
            <v>300368</v>
          </cell>
          <cell r="B1903" t="str">
            <v>ООО "ЦЕНТР РЕКЛАМНЫХ УСЛУ</v>
          </cell>
        </row>
        <row r="1904">
          <cell r="A1904">
            <v>300408</v>
          </cell>
          <cell r="B1904" t="str">
            <v>ООО "ЧАЙКА"</v>
          </cell>
        </row>
        <row r="1905">
          <cell r="A1905">
            <v>100794</v>
          </cell>
          <cell r="B1905" t="str">
            <v>ЗАО "СЕВЕРО-ЗАПАДНАЯ ЧАЙН</v>
          </cell>
        </row>
        <row r="1906">
          <cell r="A1906">
            <v>100039</v>
          </cell>
          <cell r="B1906" t="str">
            <v>ООО "ЧЕРКИЗОВСКИЙ"</v>
          </cell>
        </row>
        <row r="1907">
          <cell r="A1907">
            <v>100564</v>
          </cell>
          <cell r="B1907" t="str">
            <v>ООО ЧЕРНОМОР</v>
          </cell>
        </row>
        <row r="1908">
          <cell r="A1908">
            <v>100099</v>
          </cell>
          <cell r="B1908" t="str">
            <v>ФСБ КАРАЧАРОВО 12 СКЛАД</v>
          </cell>
        </row>
        <row r="1909">
          <cell r="A1909">
            <v>100886</v>
          </cell>
          <cell r="B1909" t="str">
            <v>ООО "ЧЕХ КУРТ"</v>
          </cell>
        </row>
        <row r="1910">
          <cell r="A1910">
            <v>300271</v>
          </cell>
          <cell r="B1910" t="str">
            <v>ЗАО "ЧИСТЫЙ СВЕТ СЕРВИС"</v>
          </cell>
        </row>
        <row r="1911">
          <cell r="A1911">
            <v>500309</v>
          </cell>
          <cell r="B1911" t="str">
            <v>ООО "ШАЛЛЕР-МОСКВА"</v>
          </cell>
        </row>
        <row r="1912">
          <cell r="A1912">
            <v>100036</v>
          </cell>
          <cell r="B1912" t="str">
            <v>ООО "ТД "ШАМПАНСКИЕ ВИНА"</v>
          </cell>
        </row>
        <row r="1913">
          <cell r="A1913">
            <v>100189</v>
          </cell>
          <cell r="B1913" t="str">
            <v>ООО ШАМПИ</v>
          </cell>
        </row>
        <row r="1914">
          <cell r="B1914" t="str">
            <v>АДВОКАТСКАЯ КОНТОРА ШАПО	300306</v>
          </cell>
        </row>
        <row r="1915">
          <cell r="A1915" t="str">
            <v>E000070</v>
          </cell>
          <cell r="B1915" t="str">
            <v>ШАРАПОВА</v>
          </cell>
        </row>
        <row r="1916">
          <cell r="A1916" t="str">
            <v>E000059</v>
          </cell>
          <cell r="B1916" t="str">
            <v>ШАРИПОВ Р.</v>
          </cell>
        </row>
        <row r="1917">
          <cell r="A1917">
            <v>100983</v>
          </cell>
          <cell r="B1917" t="str">
            <v>ЧП ШАХБАЗОВ Э.Г.</v>
          </cell>
        </row>
        <row r="1918">
          <cell r="A1918">
            <v>100339</v>
          </cell>
          <cell r="B1918" t="str">
            <v>ЗАО "ШВАРЦКОПФ И ХЕНКЕЛЬ"</v>
          </cell>
        </row>
        <row r="1919">
          <cell r="A1919">
            <v>100788</v>
          </cell>
          <cell r="B1919" t="str">
            <v>ЗАО "ШВЕДСКИЙ ТОРГОВЫЙ ДО</v>
          </cell>
        </row>
        <row r="1920">
          <cell r="A1920">
            <v>100182</v>
          </cell>
          <cell r="B1920" t="str">
            <v>ООО "ШЕР"</v>
          </cell>
        </row>
        <row r="1921">
          <cell r="A1921">
            <v>500126</v>
          </cell>
          <cell r="B1921" t="str">
            <v>ШКОЛА-ИНТЕРНАТ</v>
          </cell>
        </row>
        <row r="1922">
          <cell r="A1922">
            <v>500087</v>
          </cell>
          <cell r="B1922" t="str">
            <v>ШКОЛА-ИНТЕРНАТ</v>
          </cell>
        </row>
        <row r="1923">
          <cell r="A1923">
            <v>100765</v>
          </cell>
          <cell r="B1923" t="str">
            <v>ООО "ШОКОЛАДНЫЙ ГОРОД"</v>
          </cell>
        </row>
        <row r="1924">
          <cell r="A1924" t="str">
            <v>E000010</v>
          </cell>
          <cell r="B1924" t="str">
            <v>ШОРИНА С.</v>
          </cell>
        </row>
        <row r="1925">
          <cell r="A1925">
            <v>100435</v>
          </cell>
          <cell r="B1925" t="str">
            <v>ООО "ШТОРК"</v>
          </cell>
        </row>
        <row r="1926">
          <cell r="A1926" t="str">
            <v>E000040</v>
          </cell>
          <cell r="B1926" t="str">
            <v>ЩЕТИНИН Г</v>
          </cell>
        </row>
        <row r="1927">
          <cell r="A1927">
            <v>100947</v>
          </cell>
          <cell r="B1927" t="str">
            <v>ООО "ТОРГОВЫЙ ДОМ "ЭВЕРЕС</v>
          </cell>
        </row>
        <row r="1928">
          <cell r="A1928" t="str">
            <v>K0003</v>
          </cell>
          <cell r="B1928" t="str">
            <v>ООО "ЭВИТА"</v>
          </cell>
        </row>
        <row r="1929">
          <cell r="A1929">
            <v>20020</v>
          </cell>
          <cell r="B1929" t="str">
            <v>ЭВИТА ПСБ 57/04 ОТ 12.04.</v>
          </cell>
        </row>
        <row r="1930">
          <cell r="A1930">
            <v>300181</v>
          </cell>
          <cell r="B1930" t="str">
            <v>ЗАО "ЭВРИКА"</v>
          </cell>
        </row>
        <row r="1931">
          <cell r="A1931">
            <v>100232</v>
          </cell>
          <cell r="B1931" t="str">
            <v>ООО "ЭВРИКА"</v>
          </cell>
        </row>
        <row r="1932">
          <cell r="A1932">
            <v>300133</v>
          </cell>
          <cell r="B1932" t="str">
            <v>ООО "ЭВС"</v>
          </cell>
        </row>
        <row r="1933">
          <cell r="A1933">
            <v>300216</v>
          </cell>
          <cell r="B1933" t="str">
            <v>ЗАО "КОМПАНИЯ ЭГО ТРАНСЛЕ</v>
          </cell>
        </row>
        <row r="1934">
          <cell r="A1934">
            <v>100363</v>
          </cell>
          <cell r="B1934" t="str">
            <v>ООО ТД "ЭДЕЛЬВЕЙС СПБ"</v>
          </cell>
        </row>
        <row r="1935">
          <cell r="A1935">
            <v>100204</v>
          </cell>
          <cell r="B1935" t="str">
            <v>ЗАО " ПГ "ЭДЕЛЬВЕЙС"</v>
          </cell>
        </row>
        <row r="1936">
          <cell r="A1936">
            <v>500129</v>
          </cell>
          <cell r="B1936" t="str">
            <v>ООО "ЭЙ.ПИ.ЛИГАЛ СЕРВИС Э</v>
          </cell>
        </row>
        <row r="1937">
          <cell r="A1937">
            <v>300103</v>
          </cell>
          <cell r="B1937" t="str">
            <v>ООО "ЭЙЧ ЭЛ ДИСПЛЕЙ"</v>
          </cell>
        </row>
        <row r="1938">
          <cell r="A1938">
            <v>500088</v>
          </cell>
          <cell r="B1938" t="str">
            <v>ООО "ЭЙЧ ЭЛ ДИСПЛЕЙ"</v>
          </cell>
        </row>
        <row r="1939">
          <cell r="A1939">
            <v>500110</v>
          </cell>
          <cell r="B1939" t="str">
            <v>ООО "ЭКВАНТ"</v>
          </cell>
        </row>
        <row r="1940">
          <cell r="A1940">
            <v>100755</v>
          </cell>
          <cell r="B1940" t="str">
            <v>ООО ЭКЗОТИКА</v>
          </cell>
        </row>
        <row r="1941">
          <cell r="A1941">
            <v>100817</v>
          </cell>
          <cell r="B1941" t="str">
            <v>ООО "ЭКЗОТИЧЕСКИЕ РАСТЕНИ</v>
          </cell>
        </row>
        <row r="1942">
          <cell r="A1942">
            <v>300164</v>
          </cell>
          <cell r="B1942" t="str">
            <v>ООО "ЭКОМ"</v>
          </cell>
        </row>
        <row r="1943">
          <cell r="A1943">
            <v>100295</v>
          </cell>
          <cell r="B1943" t="str">
            <v>ООО "ВМК "ЭКОНОРД"</v>
          </cell>
        </row>
        <row r="1944">
          <cell r="A1944">
            <v>100045</v>
          </cell>
          <cell r="B1944" t="str">
            <v>ООО ЭКОПРОДУКТ</v>
          </cell>
        </row>
        <row r="1945">
          <cell r="A1945">
            <v>100580</v>
          </cell>
          <cell r="B1945" t="str">
            <v>ООО ЭКОПРОМ</v>
          </cell>
        </row>
        <row r="1946">
          <cell r="A1946">
            <v>300503</v>
          </cell>
          <cell r="B1946" t="str">
            <v>ООО "НППФ ЭКОПРОМ"</v>
          </cell>
        </row>
        <row r="1947">
          <cell r="A1947">
            <v>300217</v>
          </cell>
          <cell r="B1947" t="str">
            <v>ООО "ЭКОТРАНС-ПИТЕР-СЕРВИ</v>
          </cell>
        </row>
        <row r="1948">
          <cell r="A1948">
            <v>500170</v>
          </cell>
          <cell r="B1948" t="str">
            <v>ООО "ЭКОТРАНС-ПИТЕР-СЕРВИ</v>
          </cell>
        </row>
        <row r="1949">
          <cell r="A1949">
            <v>100231</v>
          </cell>
          <cell r="B1949" t="str">
            <v>ООО "ЭКОТЭКС-2000"</v>
          </cell>
        </row>
        <row r="1950">
          <cell r="A1950">
            <v>300472</v>
          </cell>
          <cell r="B1950" t="str">
            <v>ООО "ЭКРО-ИССЛЕДОВАТЕЛЬСК</v>
          </cell>
        </row>
        <row r="1951">
          <cell r="A1951">
            <v>500089</v>
          </cell>
          <cell r="B1951" t="str">
            <v>ЗАО "ЭКСПЕРИМЕНТАЛЬНЫЙ ЗА</v>
          </cell>
        </row>
        <row r="1952">
          <cell r="A1952">
            <v>300388</v>
          </cell>
          <cell r="B1952" t="str">
            <v>ЗАО "ЖУРНАЛ ЭКСПЕРТ СЕВЕР</v>
          </cell>
        </row>
        <row r="1953">
          <cell r="A1953">
            <v>300377</v>
          </cell>
          <cell r="B1953" t="str">
            <v>ООО "ЭКСПОКОМ"</v>
          </cell>
        </row>
        <row r="1954">
          <cell r="A1954">
            <v>100976</v>
          </cell>
          <cell r="B1954" t="str">
            <v>ООО "ЭКСПО ТРЕЙД"</v>
          </cell>
        </row>
        <row r="1955">
          <cell r="A1955">
            <v>100378</v>
          </cell>
          <cell r="B1955" t="str">
            <v>ООО "ЭКСТРИМ"</v>
          </cell>
        </row>
        <row r="1956">
          <cell r="A1956">
            <v>500090</v>
          </cell>
          <cell r="B1956" t="str">
            <v>ООО "ЭЛАСТ-ТЕХНОЛОГИИ"</v>
          </cell>
        </row>
        <row r="1957">
          <cell r="A1957">
            <v>100074</v>
          </cell>
          <cell r="B1957" t="str">
            <v>OOO "ЭЛВА"</v>
          </cell>
        </row>
        <row r="1958">
          <cell r="A1958">
            <v>300426</v>
          </cell>
          <cell r="B1958" t="str">
            <v>ООО "ЭЛВИС"</v>
          </cell>
        </row>
        <row r="1959">
          <cell r="A1959">
            <v>300037</v>
          </cell>
          <cell r="B1959" t="str">
            <v>ООО "ЭЛВИС ИНЖИНИРИНГ"</v>
          </cell>
        </row>
        <row r="1960">
          <cell r="A1960">
            <v>100916</v>
          </cell>
          <cell r="B1960" t="str">
            <v>ООО "ЭЛ ДЖИ ПИ"</v>
          </cell>
        </row>
        <row r="1961">
          <cell r="A1961">
            <v>300545</v>
          </cell>
          <cell r="B1961" t="str">
            <v>ООО "ЭЛ ДЖИ ПИ"</v>
          </cell>
        </row>
        <row r="1962">
          <cell r="A1962">
            <v>100167</v>
          </cell>
          <cell r="B1962" t="str">
            <v>ООО "ЭЛЕКТРОБЫТТЕХНИКА"</v>
          </cell>
        </row>
        <row r="1963">
          <cell r="A1963">
            <v>500175</v>
          </cell>
          <cell r="B1963" t="str">
            <v>ООО "ЭЛЕКТРОБЫТТЕХНИКА"</v>
          </cell>
        </row>
        <row r="1964">
          <cell r="A1964">
            <v>500275</v>
          </cell>
          <cell r="B1964" t="str">
            <v>ОАО "ЭЛЕКТРОМОНТАЖ-55" (У</v>
          </cell>
        </row>
        <row r="1965">
          <cell r="A1965">
            <v>500119</v>
          </cell>
          <cell r="B1965" t="str">
            <v>УПНР-426 ОАО "ЭЛЕКТРОМОНТ</v>
          </cell>
        </row>
        <row r="1966">
          <cell r="A1966">
            <v>300223</v>
          </cell>
          <cell r="B1966" t="str">
            <v>НОУДПО УМИТЦ "ЭЛЕКТРО СЕР</v>
          </cell>
        </row>
        <row r="1967">
          <cell r="A1967">
            <v>500228</v>
          </cell>
          <cell r="B1967" t="str">
            <v>ООО "ЭЛЕКТРОСТРОЙПРОЕКТ X</v>
          </cell>
        </row>
        <row r="1968">
          <cell r="A1968">
            <v>300185</v>
          </cell>
          <cell r="B1968" t="str">
            <v>ООО "ЭЛИОН"</v>
          </cell>
        </row>
        <row r="1969">
          <cell r="A1969">
            <v>500102</v>
          </cell>
          <cell r="B1969" t="str">
            <v>ООО "ЭЛИОС"</v>
          </cell>
        </row>
        <row r="1970">
          <cell r="A1970">
            <v>100091</v>
          </cell>
          <cell r="B1970" t="str">
            <v>ООО "ЭЛИС"</v>
          </cell>
        </row>
        <row r="1971">
          <cell r="A1971">
            <v>100713</v>
          </cell>
          <cell r="B1971" t="str">
            <v>ООО "ЭЛЛАДА"</v>
          </cell>
        </row>
        <row r="1972">
          <cell r="A1972">
            <v>100872</v>
          </cell>
          <cell r="B1972" t="str">
            <v>ООО "ЭЛЛАДА"</v>
          </cell>
        </row>
        <row r="1973">
          <cell r="A1973">
            <v>500091</v>
          </cell>
          <cell r="B1973" t="str">
            <v>ООО "ЭЛЛИПС"</v>
          </cell>
        </row>
        <row r="1974">
          <cell r="A1974">
            <v>100917</v>
          </cell>
          <cell r="B1974" t="str">
            <v>ООО "ЭМСИ"</v>
          </cell>
        </row>
        <row r="1975">
          <cell r="A1975">
            <v>100175</v>
          </cell>
          <cell r="B1975" t="str">
            <v>ООО "ЭН В ЭФ"</v>
          </cell>
        </row>
        <row r="1976">
          <cell r="A1976">
            <v>100938</v>
          </cell>
          <cell r="B1976" t="str">
            <v>ЗАО "ФАКТОР - ФИРМА "ЭНЕР</v>
          </cell>
        </row>
        <row r="1977">
          <cell r="A1977">
            <v>100733</v>
          </cell>
          <cell r="B1977" t="str">
            <v>ЗАО "ФАКТОР-ФИРМА "ЭНЕРГИ</v>
          </cell>
        </row>
        <row r="1978">
          <cell r="A1978">
            <v>100756</v>
          </cell>
          <cell r="B1978" t="str">
            <v>ЗАО "ФАКТОР-ФИРМА "ЭНЕРГИ</v>
          </cell>
        </row>
        <row r="1979">
          <cell r="A1979">
            <v>100833</v>
          </cell>
          <cell r="B1979" t="str">
            <v>ЗАО "ФАКТОР-ФИРМА "ЭНЕРГИ</v>
          </cell>
        </row>
        <row r="1980">
          <cell r="A1980">
            <v>100889</v>
          </cell>
          <cell r="B1980" t="str">
            <v>ЗАО "ФАКТОР-ФИРМА "ЭНЕРГИ</v>
          </cell>
        </row>
        <row r="1981">
          <cell r="A1981">
            <v>100890</v>
          </cell>
          <cell r="B1981" t="str">
            <v>ЗАО "ФАКТОР-ФИРМА "ЭНЕРГИ</v>
          </cell>
        </row>
        <row r="1982">
          <cell r="A1982">
            <v>100961</v>
          </cell>
          <cell r="B1982" t="str">
            <v>ЗАО "ФАКТОР-ФИРМА "ЭНЕРГИ</v>
          </cell>
        </row>
        <row r="1983">
          <cell r="A1983">
            <v>100977</v>
          </cell>
          <cell r="B1983" t="str">
            <v>ЗАО "ФАКТОР-ФИРМА "ЭНЕРГИ</v>
          </cell>
        </row>
        <row r="1984">
          <cell r="A1984">
            <v>500172</v>
          </cell>
          <cell r="B1984" t="str">
            <v>ООО "СТРОИТЕЛЬНАЯ ФИРМА "</v>
          </cell>
        </row>
        <row r="1985">
          <cell r="A1985">
            <v>100720</v>
          </cell>
          <cell r="B1985" t="str">
            <v>ЗАО "ФАКТОР-ФИРМА "ЭНЕРГИ</v>
          </cell>
        </row>
        <row r="1986">
          <cell r="A1986">
            <v>100870</v>
          </cell>
          <cell r="B1986" t="str">
            <v>ЗАО "ФАКТОР-ФИРМА "ЭНЕРГИ</v>
          </cell>
        </row>
        <row r="1987">
          <cell r="A1987">
            <v>100684</v>
          </cell>
          <cell r="B1987" t="str">
            <v>ООО ЭНЕРГО</v>
          </cell>
        </row>
        <row r="1988">
          <cell r="A1988">
            <v>300345</v>
          </cell>
          <cell r="B1988" t="str">
            <v>ОАО "САК" ЭНЕРГОГАРАНТ"</v>
          </cell>
        </row>
        <row r="1989">
          <cell r="A1989">
            <v>300344</v>
          </cell>
          <cell r="B1989" t="str">
            <v>ОАО "САК"ЭНЕРГОГАРАНТ"</v>
          </cell>
        </row>
        <row r="1990">
          <cell r="A1990">
            <v>500235</v>
          </cell>
          <cell r="B1990" t="str">
            <v>ООО "ЭНЕРГОЛАЙН"</v>
          </cell>
        </row>
        <row r="1991">
          <cell r="A1991">
            <v>300279</v>
          </cell>
          <cell r="B1991" t="str">
            <v>ООО "ЭНЕРГОЛАЙН"</v>
          </cell>
        </row>
        <row r="1992">
          <cell r="A1992">
            <v>500256</v>
          </cell>
          <cell r="B1992" t="str">
            <v>ООО "ЭНЕРГОПРОМ"</v>
          </cell>
        </row>
        <row r="1993">
          <cell r="A1993">
            <v>500227</v>
          </cell>
          <cell r="B1993" t="str">
            <v>ЗАО "ЭНЕРГОУЧЕТ-МОНТАЖ"</v>
          </cell>
        </row>
        <row r="1994">
          <cell r="A1994">
            <v>500224</v>
          </cell>
          <cell r="B1994" t="str">
            <v>ОАО "ЭНЕРГОУЧЕТ"</v>
          </cell>
        </row>
        <row r="1995">
          <cell r="A1995">
            <v>500092</v>
          </cell>
          <cell r="B1995" t="str">
            <v>ООО "ЭНЕРГОФОРМ"</v>
          </cell>
        </row>
        <row r="1996">
          <cell r="A1996">
            <v>300038</v>
          </cell>
          <cell r="B1996" t="str">
            <v>ООО "ЭНЕРГОФОРМ"</v>
          </cell>
        </row>
        <row r="1997">
          <cell r="A1997">
            <v>300313</v>
          </cell>
          <cell r="B1997" t="str">
            <v>ООО "НОВАЯ ЭПОХА"</v>
          </cell>
        </row>
        <row r="1998">
          <cell r="A1998">
            <v>20006</v>
          </cell>
          <cell r="B1998" t="str">
            <v>ЭВИТА ПСБ 143/03</v>
          </cell>
        </row>
        <row r="1999">
          <cell r="A1999">
            <v>20005</v>
          </cell>
          <cell r="B1999" t="str">
            <v>ЭВИТА ПСБ 185/03</v>
          </cell>
        </row>
        <row r="2000">
          <cell r="A2000">
            <v>20004</v>
          </cell>
          <cell r="B2000" t="str">
            <v>ЭВИТА ПСБ 30/04</v>
          </cell>
        </row>
        <row r="2001">
          <cell r="A2001">
            <v>20008</v>
          </cell>
          <cell r="B2001" t="str">
            <v>ЭВИТА ПСБ USD 80/03 - В</v>
          </cell>
        </row>
        <row r="2002">
          <cell r="A2002">
            <v>300203</v>
          </cell>
          <cell r="B2002" t="str">
            <v>ООО "ЭР-СТАЙЛ СПБ"</v>
          </cell>
        </row>
        <row r="2003">
          <cell r="A2003">
            <v>100115</v>
          </cell>
          <cell r="B2003" t="str">
            <v>ОАО "ХЕНКЕЛЬ-ЭРА"</v>
          </cell>
        </row>
        <row r="2004">
          <cell r="A2004">
            <v>100963</v>
          </cell>
          <cell r="B2004" t="str">
            <v>ООО "ЭРА ИМПЭКС"</v>
          </cell>
        </row>
        <row r="2005">
          <cell r="A2005">
            <v>100267</v>
          </cell>
          <cell r="B2005" t="str">
            <v>ООО "ЭРГОДЕЙТА-СЕВЕРО-ЗАП</v>
          </cell>
        </row>
        <row r="2006">
          <cell r="A2006">
            <v>100472</v>
          </cell>
          <cell r="B2006" t="str">
            <v>ООО ЭРИГОН</v>
          </cell>
        </row>
        <row r="2007">
          <cell r="A2007" t="str">
            <v>E000024</v>
          </cell>
          <cell r="B2007" t="str">
            <v>ЭРМЕЛЬ И.</v>
          </cell>
        </row>
        <row r="2008">
          <cell r="A2008">
            <v>500159</v>
          </cell>
          <cell r="B2008" t="str">
            <v>ООО "ЭР-СТАЙЛ СПБ"</v>
          </cell>
        </row>
        <row r="2009">
          <cell r="A2009">
            <v>100068</v>
          </cell>
          <cell r="B2009" t="str">
            <v>ООО "ЭС СИ ЭЙ ХАЙДЖИН ПРО</v>
          </cell>
        </row>
        <row r="2010">
          <cell r="A2010">
            <v>300429</v>
          </cell>
          <cell r="B2010" t="str">
            <v>ООО "ЭТАЛОН"</v>
          </cell>
        </row>
        <row r="2011">
          <cell r="A2011">
            <v>100789</v>
          </cell>
          <cell r="B2011" t="str">
            <v>Ф-Л ООО "ЭТАЛОНТОРГ" В Г.</v>
          </cell>
        </row>
        <row r="2012">
          <cell r="A2012">
            <v>500243</v>
          </cell>
          <cell r="B2012" t="str">
            <v>ЗАО "ЭТМ"</v>
          </cell>
        </row>
        <row r="2013">
          <cell r="A2013">
            <v>300180</v>
          </cell>
          <cell r="B2013" t="str">
            <v>ЗАО "ЭТМ"</v>
          </cell>
        </row>
        <row r="2014">
          <cell r="A2014">
            <v>100239</v>
          </cell>
          <cell r="B2014" t="str">
            <v>ЗАО "ЭФКО СЕВЕРО-ЗАПАД"</v>
          </cell>
        </row>
        <row r="2015">
          <cell r="A2015">
            <v>500093</v>
          </cell>
          <cell r="B2015" t="str">
            <v>ООО "ЭФФЕКТ-РЕКЛАМА"</v>
          </cell>
        </row>
        <row r="2016">
          <cell r="A2016">
            <v>300170</v>
          </cell>
          <cell r="B2016" t="str">
            <v>ООО "ЭФФЕКТ-РЕКЛАМА"</v>
          </cell>
        </row>
        <row r="2017">
          <cell r="A2017">
            <v>100673</v>
          </cell>
          <cell r="B2017" t="str">
            <v>ООО "ЮВЕНТА"</v>
          </cell>
        </row>
        <row r="2018">
          <cell r="A2018">
            <v>100869</v>
          </cell>
          <cell r="B2018" t="str">
            <v>ООО "ЮВИСПБ"</v>
          </cell>
        </row>
        <row r="2019">
          <cell r="A2019">
            <v>300432</v>
          </cell>
          <cell r="B2019" t="str">
            <v>ГУ "ЮЖНЫЙ ЦЕНТР ГОССАНЭПИ</v>
          </cell>
        </row>
        <row r="2020">
          <cell r="A2020">
            <v>300543</v>
          </cell>
          <cell r="B2020" t="str">
            <v>ООО "ЮНАЙТЕД ПРЕСС"</v>
          </cell>
        </row>
        <row r="2021">
          <cell r="A2021">
            <v>300502</v>
          </cell>
          <cell r="B2021" t="str">
            <v>ООО "ЮНИКОМ"</v>
          </cell>
        </row>
        <row r="2022">
          <cell r="A2022">
            <v>300282</v>
          </cell>
          <cell r="B2022" t="str">
            <v>ЗАО "ЮНИЛАЙН"</v>
          </cell>
        </row>
        <row r="2023">
          <cell r="A2023">
            <v>100681</v>
          </cell>
          <cell r="B2023" t="str">
            <v>ООО "ЮНИЛЕВЕР СНГ"</v>
          </cell>
        </row>
        <row r="2024">
          <cell r="A2024">
            <v>100939</v>
          </cell>
          <cell r="B2024" t="str">
            <v>ЗАО "ЮНИСАМ-ПЕТЕРБУРГ"</v>
          </cell>
        </row>
        <row r="2025">
          <cell r="A2025">
            <v>300163</v>
          </cell>
          <cell r="B2025" t="str">
            <v>ААИ  ЮНИСКАН</v>
          </cell>
        </row>
        <row r="2026">
          <cell r="A2026">
            <v>100237</v>
          </cell>
          <cell r="B2026" t="str">
            <v>ООО "ЮНИТ-КЛАБ БАЛТИКА"</v>
          </cell>
        </row>
        <row r="2027">
          <cell r="A2027">
            <v>100957</v>
          </cell>
          <cell r="B2027" t="str">
            <v>ООО "ЮПИТЕР"</v>
          </cell>
        </row>
        <row r="2028">
          <cell r="A2028">
            <v>500094</v>
          </cell>
          <cell r="B2028" t="str">
            <v>ЗАО "ЮПИТЕР"</v>
          </cell>
        </row>
        <row r="2029">
          <cell r="A2029">
            <v>300311</v>
          </cell>
          <cell r="B2029" t="str">
            <v>ЗАО "ЮПИТЕР"</v>
          </cell>
        </row>
        <row r="2030">
          <cell r="A2030">
            <v>100280</v>
          </cell>
          <cell r="B2030" t="str">
            <v>ЗАО "ЮРОП ФУДС Г.Б."</v>
          </cell>
        </row>
        <row r="2031">
          <cell r="A2031">
            <v>100948</v>
          </cell>
          <cell r="B2031" t="str">
            <v>ООО "ЯНТАРЬ"</v>
          </cell>
        </row>
        <row r="2032">
          <cell r="A2032">
            <v>300140</v>
          </cell>
          <cell r="B2032" t="str">
            <v>ООО "ЯРМАРКА ТЩЕСЛАВИЯ"</v>
          </cell>
        </row>
        <row r="2033">
          <cell r="A2033">
            <v>300272</v>
          </cell>
          <cell r="B2033" t="str">
            <v>ООО "ЯСЕНЬ"</v>
          </cell>
        </row>
        <row r="2034">
          <cell r="A2034">
            <v>500300</v>
          </cell>
          <cell r="B2034" t="str">
            <v>ООО "ЯСМИН"</v>
          </cell>
        </row>
      </sheetData>
      <sheetData sheetId="1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Затраты"/>
      <sheetName val="Справочник МВЗ"/>
      <sheetName val="Справочник счетов затрат"/>
      <sheetName val="ЕдИзм"/>
    </sheetNames>
    <sheetDataSet>
      <sheetData sheetId="0"/>
      <sheetData sheetId="1">
        <row r="2">
          <cell r="A2" t="str">
            <v>Кодировка МВЗ в Плане затрат</v>
          </cell>
        </row>
      </sheetData>
      <sheetData sheetId="2">
        <row r="4">
          <cell r="A4" t="str">
            <v>Расходы на содержание объектов на консервации (9102011002)</v>
          </cell>
        </row>
        <row r="5">
          <cell r="A5" t="str">
            <v>Расходы от продажи других активов (9102010408)</v>
          </cell>
        </row>
        <row r="6">
          <cell r="A6" t="str">
            <v>Расходы от продажи материалов (9102010402)</v>
          </cell>
        </row>
        <row r="7">
          <cell r="A7" t="str">
            <v>Расходы по продаже основных средств, НМА (9102010403)</v>
          </cell>
        </row>
        <row r="8">
          <cell r="A8" t="str">
            <v>Списание технической и спец. литературы (3402003000)</v>
          </cell>
        </row>
        <row r="9">
          <cell r="A9" t="str">
            <v>Штрафы, пени, неустойки к уплате за неисполнение условий договоров (9102020101)</v>
          </cell>
        </row>
        <row r="10">
          <cell r="A10" t="str">
            <v>Доходы от продажи финансовых активов (9101010407)</v>
          </cell>
        </row>
        <row r="11">
          <cell r="A11" t="str">
            <v>Проценты по кредитам и займам (3601001000)</v>
          </cell>
        </row>
        <row r="12">
          <cell r="A12" t="str">
            <v>Расходы от продажи ценных бумаг и других финансовых вложений (9102010407)</v>
          </cell>
        </row>
        <row r="13">
          <cell r="A13" t="str">
            <v>Расходы по процентам за пользование кредитами и займами (9102010501)</v>
          </cell>
        </row>
        <row r="14">
          <cell r="A14" t="str">
            <v>страхование арендованного оборудования (3502003015)</v>
          </cell>
        </row>
        <row r="15">
          <cell r="A15" t="str">
            <v>страхование арендованных зданий и сооружений (3502003013)</v>
          </cell>
        </row>
        <row r="16">
          <cell r="A16" t="str">
            <v>Страхование перерыва в бизнесе (3502003017)</v>
          </cell>
        </row>
        <row r="17">
          <cell r="A17" t="str">
            <v>страхование собственного оборудования (3502003014)</v>
          </cell>
        </row>
        <row r="18">
          <cell r="A18" t="str">
            <v>страхование собственных зданий и сооружений (3502003012)</v>
          </cell>
        </row>
        <row r="19">
          <cell r="A19" t="str">
            <v>Услуги банка РКО (9102010601)</v>
          </cell>
        </row>
        <row r="20">
          <cell r="A20" t="str">
            <v>Услуги обслуживания клиент-банка (9102010602)</v>
          </cell>
        </row>
        <row r="21">
          <cell r="A21" t="str">
            <v>Услуги по проведению оценки имущества (3502017004)</v>
          </cell>
        </row>
        <row r="22">
          <cell r="A22" t="str">
            <v>Услуги эквайринга (9102010607)</v>
          </cell>
        </row>
        <row r="23">
          <cell r="A23" t="str">
            <v>Амортизация нематериальных активов (3402000000)</v>
          </cell>
        </row>
        <row r="24">
          <cell r="A24" t="str">
            <v>Амортизация непроизв. нематериальных активов (3402002000)</v>
          </cell>
        </row>
        <row r="25">
          <cell r="A25" t="str">
            <v>Амортизация непроизв. основных средств (3402001000)</v>
          </cell>
        </row>
        <row r="26">
          <cell r="A26" t="str">
            <v>Амортизация НОУ-ХАУ (3403000000)</v>
          </cell>
        </row>
        <row r="27">
          <cell r="A27" t="str">
            <v>Амортизация основных средств (3401000000)</v>
          </cell>
        </row>
        <row r="28">
          <cell r="A28" t="str">
            <v>Амортизация производств. основных средств (3401001000)</v>
          </cell>
        </row>
        <row r="29">
          <cell r="A29" t="str">
            <v>Аудиторские услуги (3502007500)</v>
          </cell>
        </row>
        <row r="30">
          <cell r="A30" t="str">
            <v>Выручка за посреднические услуги (9001101805)</v>
          </cell>
        </row>
        <row r="31">
          <cell r="A31" t="str">
            <v>Доходы за предоставление займов (проценты к получению) (9101010501)</v>
          </cell>
        </row>
        <row r="32">
          <cell r="A32" t="str">
            <v>Доходы от предоставления активов в пользование за плату (9101010600)</v>
          </cell>
        </row>
        <row r="33">
          <cell r="A33" t="str">
            <v>Земельный налог (3504002000)</v>
          </cell>
        </row>
        <row r="34">
          <cell r="A34" t="str">
            <v>Информационно-консультационные услуги (3502006000)</v>
          </cell>
        </row>
        <row r="35">
          <cell r="A35" t="str">
            <v>Квота за рабочие места (9102010803)</v>
          </cell>
        </row>
        <row r="36">
          <cell r="A36" t="str">
            <v>Налог на имущество (9102010801)</v>
          </cell>
        </row>
        <row r="37">
          <cell r="A37" t="str">
            <v>Права на интеллект. собственность (сроч) (3502009300)</v>
          </cell>
        </row>
        <row r="38">
          <cell r="A38" t="str">
            <v>Право аренды земельного участка (3502001018)</v>
          </cell>
        </row>
        <row r="39">
          <cell r="A39" t="str">
            <v>Прочая выручка (9001101806)</v>
          </cell>
        </row>
        <row r="40">
          <cell r="A40" t="str">
            <v>Прочие расходы, относимые к внереализационным (9102010900)</v>
          </cell>
        </row>
        <row r="41">
          <cell r="A41" t="str">
            <v>Расходы по предоставлению активов в пользование за плату (9102010600)</v>
          </cell>
        </row>
        <row r="42">
          <cell r="A42" t="str">
            <v>Суммы дебиторской задолженности, по которым истек срок исковой давности (9102020600)</v>
          </cell>
        </row>
        <row r="43">
          <cell r="A43" t="str">
            <v>Суммы кредиторской задолженности, по которым истек срок давности (9101020500)</v>
          </cell>
        </row>
        <row r="44">
          <cell r="A44" t="str">
            <v>Транспортный налог (3504001000)</v>
          </cell>
        </row>
        <row r="45">
          <cell r="A45" t="str">
            <v>Убытки прошлых лет, признанные в отчетном году (9102011300)</v>
          </cell>
        </row>
        <row r="46">
          <cell r="A46" t="str">
            <v>Экологический сбор (9102010804)</v>
          </cell>
        </row>
        <row r="47">
          <cell r="A47" t="str">
            <v>Внер.расходы\Порча и убыль\Товаров НДС 10% (9102021036)</v>
          </cell>
        </row>
        <row r="48">
          <cell r="A48" t="str">
            <v>Внер.расходы\Порча и убыль\Товаров НДС 18% (9102021037)</v>
          </cell>
        </row>
        <row r="49">
          <cell r="A49" t="str">
            <v>Выявление отклонений по произвед.товару 10% НДС (4309010000)</v>
          </cell>
        </row>
        <row r="50">
          <cell r="A50" t="str">
            <v>Выявление отклонений по произвед.товару 18% НДС (4309018000)</v>
          </cell>
        </row>
        <row r="51">
          <cell r="A51" t="str">
            <v>Выявление отклонений по товару 18% НДС (4109018000)</v>
          </cell>
        </row>
        <row r="52">
          <cell r="A52" t="str">
            <v>Доходы в виде безвозмездно полученных активов (9101020201)</v>
          </cell>
        </row>
        <row r="53">
          <cell r="A53" t="str">
            <v>Доходы от ликвидации основных средств (9101011001)</v>
          </cell>
        </row>
        <row r="54">
          <cell r="A54" t="str">
            <v>Доходы от продажи основных средств, НМА (9101010409)</v>
          </cell>
        </row>
        <row r="55">
          <cell r="A55" t="str">
            <v>Доходы, связанные с продажей других активов (9101010408)</v>
          </cell>
        </row>
        <row r="56">
          <cell r="A56" t="str">
            <v>Доходы, связанные с продажей материалов (9101010402)</v>
          </cell>
        </row>
        <row r="57">
          <cell r="A57" t="str">
            <v>Командировочные расходы (по норме) (3503004002)</v>
          </cell>
        </row>
        <row r="58">
          <cell r="A58" t="str">
            <v>Курсовые разницы (доходы) (9101020701)</v>
          </cell>
        </row>
        <row r="59">
          <cell r="A59" t="str">
            <v>Курсовые разницы (расходы) (9102020701)</v>
          </cell>
        </row>
        <row r="60">
          <cell r="A60" t="str">
            <v>Поступления по штрафам, пеням,неустойкам, процентам к получению за нарушение условий договора (9102020102)</v>
          </cell>
        </row>
        <row r="61">
          <cell r="A61" t="str">
            <v>Прибыль прошлых лет, выявленная в отчетном году (9101020401)</v>
          </cell>
        </row>
        <row r="62">
          <cell r="A62" t="str">
            <v>Прочие доходы, относимые к внереализационным (9101021101)</v>
          </cell>
        </row>
        <row r="63">
          <cell r="A63" t="str">
            <v>Прочие доходы, относимые к операционным (9101010601)</v>
          </cell>
        </row>
        <row r="64">
          <cell r="A64" t="str">
            <v>Расходы по ликвидации ОС (9102011001)</v>
          </cell>
        </row>
        <row r="65">
          <cell r="A65" t="str">
            <v>Расходы, связанные с безвозмездной передачей активов (9102020201)</v>
          </cell>
        </row>
        <row r="66">
          <cell r="A66" t="str">
            <v>Списание из-за хищения, краж (4109010000)</v>
          </cell>
        </row>
        <row r="67">
          <cell r="A67" t="str">
            <v>Списание по браку, порчи (9401010110)</v>
          </cell>
        </row>
        <row r="68">
          <cell r="A68" t="str">
            <v>Списание по срокам годности (9401010100)</v>
          </cell>
        </row>
        <row r="69">
          <cell r="A69" t="str">
            <v>Сторно штрафов и пеней,начисленные по расчетам с бюджетом и внебюджетными фондами в прошлом (9101020101)</v>
          </cell>
        </row>
        <row r="70">
          <cell r="A70" t="str">
            <v>Суммовые разницы (3699001000)</v>
          </cell>
        </row>
        <row r="71">
          <cell r="A71" t="str">
            <v>Лицензирование деятельности (3502013000)</v>
          </cell>
        </row>
        <row r="72">
          <cell r="A72" t="str">
            <v>Выделенные каналы связи (3502005004)</v>
          </cell>
        </row>
        <row r="73">
          <cell r="A73" t="str">
            <v>Городская телефонная связь (3502005007)</v>
          </cell>
        </row>
        <row r="74">
          <cell r="A74" t="str">
            <v>Заправка картриджей (3501004017)</v>
          </cell>
        </row>
        <row r="75">
          <cell r="A75" t="str">
            <v>Интернет (3502005005)</v>
          </cell>
        </row>
        <row r="76">
          <cell r="A76" t="str">
            <v>Картриджи (3101003100)</v>
          </cell>
        </row>
        <row r="77">
          <cell r="A77" t="str">
            <v>Междугородняя связь (3502005008)</v>
          </cell>
        </row>
        <row r="78">
          <cell r="A78" t="str">
            <v>Мобильная связь (3502005003)</v>
          </cell>
        </row>
        <row r="79">
          <cell r="A79" t="str">
            <v>Обслуживание кассового оборудования (3501004024)</v>
          </cell>
        </row>
        <row r="80">
          <cell r="A80" t="str">
            <v>Обслуживание компьютерного   оборудования (3501004009)</v>
          </cell>
        </row>
        <row r="81">
          <cell r="A81" t="str">
            <v>Обслуживание оборудования ЦОД (3501004021)</v>
          </cell>
        </row>
        <row r="82">
          <cell r="A82" t="str">
            <v>Обслуживание оргтехники (3501004010)</v>
          </cell>
        </row>
        <row r="83">
          <cell r="A83" t="str">
            <v>Обслуживание сетевого оборудования (3501004016)</v>
          </cell>
        </row>
        <row r="84">
          <cell r="A84" t="str">
            <v>Обслуживание системы SAP/R3 (3502009200)</v>
          </cell>
        </row>
        <row r="85">
          <cell r="A85" t="str">
            <v>Поддержка программного обеспечения (3502014100)</v>
          </cell>
        </row>
        <row r="86">
          <cell r="A86" t="str">
            <v>Права на интеллект. собственность (сроч) новый (3502009000)</v>
          </cell>
        </row>
        <row r="87">
          <cell r="A87" t="str">
            <v>Права на интеллект. собственность(б/сроч) (3502009100)</v>
          </cell>
        </row>
        <row r="88">
          <cell r="A88" t="str">
            <v>Прочие материалы ДИТ (3101003400)</v>
          </cell>
        </row>
        <row r="89">
          <cell r="A89" t="str">
            <v>Ремонт кассового оборудования (3501003019)</v>
          </cell>
        </row>
        <row r="90">
          <cell r="A90" t="str">
            <v>Ремонт компьютерного оборудования (3501003009)</v>
          </cell>
        </row>
        <row r="91">
          <cell r="A91" t="str">
            <v>Ремонт оборудования ЦОД (3501003024)</v>
          </cell>
        </row>
        <row r="92">
          <cell r="A92" t="str">
            <v>Ремонт оргтехники (3501003010)</v>
          </cell>
        </row>
        <row r="93">
          <cell r="A93" t="str">
            <v>Ремонт сетевого оборудования (3501003016)</v>
          </cell>
        </row>
        <row r="94">
          <cell r="A94" t="str">
            <v>Материалы для ремонта УТК(3101003900)</v>
          </cell>
        </row>
        <row r="95">
          <cell r="A95" t="str">
            <v>Материалы УТП(3101003700)</v>
          </cell>
        </row>
        <row r="96">
          <cell r="A96" t="str">
            <v>Цифровые телефонные линии (3502005006)</v>
          </cell>
        </row>
        <row r="97">
          <cell r="A97" t="str">
            <v>Бонусы от поставщиков товара (9001101802)</v>
          </cell>
        </row>
        <row r="98">
          <cell r="A98" t="str">
            <v>Выручка от реализации товара (внутренний поток) дискаунтеры (9001011002)</v>
          </cell>
        </row>
        <row r="99">
          <cell r="A99" t="str">
            <v>Выручка от реализации товара (внутренний поток) доставка на дом (9001011003)</v>
          </cell>
        </row>
        <row r="100">
          <cell r="A100" t="str">
            <v>Выручка от реализации товара (внутренний поток) стол заказов (9001011001)</v>
          </cell>
        </row>
        <row r="101">
          <cell r="A101" t="str">
            <v>Комиссионное вознаграждение по внешнему потоку (9001101801)</v>
          </cell>
        </row>
        <row r="102">
          <cell r="A102" t="str">
            <v>Реализация услуг доставки (9001051801)</v>
          </cell>
        </row>
        <row r="103">
          <cell r="A103" t="str">
            <v>Себестоимость реализованного товара (внутренний поток) дискаунтеры (9002011002)</v>
          </cell>
        </row>
        <row r="104">
          <cell r="A104" t="str">
            <v>Себестоимость реализованного товара (внутренний поток) доставка на дом (9002011003)</v>
          </cell>
        </row>
        <row r="105">
          <cell r="A105" t="str">
            <v>Себестоимость реализованного товара (внутренний поток) стол заказов (9002011001)</v>
          </cell>
        </row>
        <row r="106">
          <cell r="A106" t="str">
            <v>Капитальный ремонт зданий и помещений (3501001000)</v>
          </cell>
        </row>
        <row r="107">
          <cell r="A107" t="str">
            <v>Проектные работы (3502017003)</v>
          </cell>
        </row>
        <row r="108">
          <cell r="A108" t="str">
            <v>Прочие услуги подрядных организаций (3502017999)</v>
          </cell>
        </row>
        <row r="109">
          <cell r="A109" t="str">
            <v>Регистрация/перерегистрация ККМ (3502006008)</v>
          </cell>
        </row>
        <row r="110">
          <cell r="A110" t="str">
            <v>Текущий ремонт зданий и помещений (3501002000)</v>
          </cell>
        </row>
        <row r="111">
          <cell r="A111" t="str">
            <v>Дезсредства (3101003110)</v>
          </cell>
        </row>
        <row r="112">
          <cell r="A112" t="str">
            <v>Медикаменты (3101009010)</v>
          </cell>
        </row>
        <row r="113">
          <cell r="A113" t="str">
            <v>Медосмотр сотрудников (3501005006)</v>
          </cell>
        </row>
        <row r="114">
          <cell r="A114" t="str">
            <v>Поверка алкометров (3501005008)</v>
          </cell>
        </row>
        <row r="115">
          <cell r="A115" t="str">
            <v>Санпаспорта на автомобили (3501005009)</v>
          </cell>
        </row>
        <row r="116">
          <cell r="A116" t="str">
            <v>Услуги по дезинфекции и дератизации (3501005007)</v>
          </cell>
        </row>
        <row r="117">
          <cell r="A117" t="str">
            <v>Услуги по программе производственного контроля (ППК) (3501005010)</v>
          </cell>
        </row>
        <row r="118">
          <cell r="A118" t="str">
            <v>Аренда зданий и помещений (3502001009)</v>
          </cell>
        </row>
        <row r="119">
          <cell r="A119" t="str">
            <v>Аренда земельных участков (3502001008)</v>
          </cell>
        </row>
        <row r="120">
          <cell r="A120" t="str">
            <v>Аренда оборудования (3502001005)</v>
          </cell>
        </row>
        <row r="121">
          <cell r="A121" t="str">
            <v>Аренда федерального имущества (3502001007)</v>
          </cell>
        </row>
        <row r="122">
          <cell r="A122" t="str">
            <v>Выручка от сдачи в аренду недвижимости (9001031801)</v>
          </cell>
        </row>
        <row r="123">
          <cell r="A123" t="str">
            <v>Выручка от сдачи в аренду оборудования (9001041801)</v>
          </cell>
        </row>
        <row r="124">
          <cell r="A124" t="str">
            <v>Водоснабжение, канализация (3102003000)</v>
          </cell>
        </row>
        <row r="125">
          <cell r="A125" t="str">
            <v>Запчасти для производственного оборудования (3101003500)</v>
          </cell>
        </row>
        <row r="126">
          <cell r="A126" t="str">
            <v>Обслуживание производств. оборудования (3501004023)</v>
          </cell>
        </row>
        <row r="127">
          <cell r="A127" t="str">
            <v>Обслуживание холодильного оборудования (3501004003)</v>
          </cell>
        </row>
        <row r="128">
          <cell r="A128" t="str">
            <v>Ремонт холодильного оборудования (3501003003)</v>
          </cell>
        </row>
        <row r="129">
          <cell r="A129" t="str">
            <v>Тепловая энергия (3102002000)</v>
          </cell>
        </row>
        <row r="130">
          <cell r="A130" t="str">
            <v>Эксплуатационные расходы (3501005099)</v>
          </cell>
        </row>
        <row r="131">
          <cell r="A131" t="str">
            <v>Электроэнергия (3102001000)</v>
          </cell>
        </row>
        <row r="132">
          <cell r="A132" t="str">
            <v>Ремонт производственного оборудования (3501003018)</v>
          </cell>
        </row>
        <row r="133">
          <cell r="A133" t="str">
            <v>Газоснабжение (газ для генератора) (3102004000)</v>
          </cell>
        </row>
        <row r="134">
          <cell r="A134" t="str">
            <v>Обслуживание лифтового оборудования (3501004025)</v>
          </cell>
        </row>
        <row r="135">
          <cell r="A135" t="str">
            <v>Обслуживание оборуд.коммун.хозяйства (3501004022)</v>
          </cell>
        </row>
        <row r="136">
          <cell r="A136" t="str">
            <v>Обслуживание оборудования ТЭС (3501004026)</v>
          </cell>
        </row>
        <row r="137">
          <cell r="A137" t="str">
            <v>Обслуживание прочего оборудования (3501004099)</v>
          </cell>
        </row>
        <row r="138">
          <cell r="A138" t="str">
            <v>Обслуживание технолог. оборуд. склада (3501004001)</v>
          </cell>
        </row>
        <row r="139">
          <cell r="A139" t="str">
            <v>Расходы по охране труда (материалы) (3503006100)</v>
          </cell>
        </row>
        <row r="140">
          <cell r="A140" t="str">
            <v>Расходы по охране труда (услуги сторонних ораганизаций) (3503006000)</v>
          </cell>
        </row>
        <row r="141">
          <cell r="A141" t="str">
            <v>Расходы по экологии (услуги сторонних организаций) (3503006200)</v>
          </cell>
        </row>
        <row r="142">
          <cell r="A142" t="str">
            <v>Ремонт лифтового оборудования (3501003020)</v>
          </cell>
        </row>
        <row r="143">
          <cell r="A143" t="str">
            <v>Ремонт оборуд. коммунального хозяйства (3501003017)</v>
          </cell>
        </row>
        <row r="144">
          <cell r="A144" t="str">
            <v>Ремонт оборудования ТЭС (3501003021)</v>
          </cell>
        </row>
        <row r="145">
          <cell r="A145" t="str">
            <v>Ремонт технологического оборуд. склада (3501003001)</v>
          </cell>
        </row>
        <row r="146">
          <cell r="A146" t="str">
            <v>Запчасти для ремонта холодильного оборудования (3101003501)</v>
          </cell>
        </row>
        <row r="147">
          <cell r="A147" t="str">
            <v>Запчасти для ремонта лифтового  оборудования (3101003502)</v>
          </cell>
        </row>
        <row r="148">
          <cell r="A148" t="str">
            <v>Запчасти для ремонта оборудования коммунального хозяйства (3101003503)</v>
          </cell>
        </row>
        <row r="149">
          <cell r="A149" t="str">
            <v>Запчасти для ремонта оборудования ТЭС (3101003504)</v>
          </cell>
        </row>
        <row r="150">
          <cell r="A150" t="str">
            <v>Запчасти для ремонта технологического оборудования склада (3101003505)</v>
          </cell>
        </row>
        <row r="151">
          <cell r="A151" t="str">
            <v>Запчасти для ремонта оборудования торговых залов (3101003506)</v>
          </cell>
        </row>
        <row r="152">
          <cell r="A152" t="str">
            <v>Запчасти для ремонта непроизводственного оборудования (3101003507)</v>
          </cell>
        </row>
        <row r="153">
          <cell r="A153" t="str">
            <v>Услуги подсобных рабочих  (3502007701)</v>
          </cell>
        </row>
        <row r="154">
          <cell r="A154" t="str">
            <v>Пожарная безопасность (3502004003)</v>
          </cell>
        </row>
        <row r="155">
          <cell r="A155" t="str">
            <v>Обслуживание оборудования торговых залов (3501004002)</v>
          </cell>
        </row>
        <row r="156">
          <cell r="A156" t="str">
            <v>Ремонт оборудования торговых залов (3501003002)</v>
          </cell>
        </row>
        <row r="157">
          <cell r="A157" t="str">
            <v>Повышение квалификации, семинары (3503003002)</v>
          </cell>
        </row>
        <row r="158">
          <cell r="A158" t="str">
            <v>Подбор персонала (3503002000)</v>
          </cell>
        </row>
        <row r="159">
          <cell r="A159" t="str">
            <v>Страхование ДМС (нормируемый) (3502003018)</v>
          </cell>
        </row>
        <row r="160">
          <cell r="A160" t="str">
            <v>Страхование от несчастн. Случаев непроизв. Персонала (3302003000)</v>
          </cell>
        </row>
        <row r="161">
          <cell r="A161" t="str">
            <v>Страхование от несчастн. Случаев произв. Персонала (3301003000)</v>
          </cell>
        </row>
        <row r="162">
          <cell r="A162" t="str">
            <v>Страховые взносы непроизводственного  персонала (3302001010)</v>
          </cell>
        </row>
        <row r="163">
          <cell r="A163" t="str">
            <v>Страховые взносы произв.персонала (3301001010)</v>
          </cell>
        </row>
        <row r="164">
          <cell r="A164" t="str">
            <v>Обслуживание охраны объектов (3501007002)</v>
          </cell>
        </row>
        <row r="165">
          <cell r="A165" t="str">
            <v>Обслуживание систем реагирования (3501007003)</v>
          </cell>
        </row>
        <row r="166">
          <cell r="A166" t="str">
            <v>Услуги справочных систем (3502006007)</v>
          </cell>
        </row>
        <row r="167">
          <cell r="A167" t="str">
            <v>Физическая охрана объектов (3501007001)</v>
          </cell>
        </row>
        <row r="168">
          <cell r="A168" t="str">
            <v>Выручка от столовой (9001061811)</v>
          </cell>
        </row>
        <row r="169">
          <cell r="A169" t="str">
            <v>Расходные материалы для технологических процессов (3104000000)</v>
          </cell>
        </row>
        <row r="170">
          <cell r="A170" t="str">
            <v>Вывоз мусора (3501005002)</v>
          </cell>
        </row>
        <row r="171">
          <cell r="A171" t="str">
            <v>Выручка за макулатуру, металлолом (9001101804)</v>
          </cell>
        </row>
        <row r="172">
          <cell r="A172" t="str">
            <v>Инструмент (3101006000)</v>
          </cell>
        </row>
        <row r="173">
          <cell r="A173" t="str">
            <v>Канцелярские товары (3101008000)</v>
          </cell>
        </row>
        <row r="174">
          <cell r="A174" t="str">
            <v>Карточки постоянных покупателей (3502012003)</v>
          </cell>
        </row>
        <row r="175">
          <cell r="A175" t="str">
            <v>Клининговые услуги (стирка, чистка) (3501005013)</v>
          </cell>
        </row>
        <row r="176">
          <cell r="A176" t="str">
            <v>Корзины (3101010000)</v>
          </cell>
        </row>
        <row r="177">
          <cell r="A177" t="str">
            <v>Материалы для обслуживания ККМ и инкассации (3101003300)</v>
          </cell>
        </row>
        <row r="178">
          <cell r="A178" t="str">
            <v>Обслуживание непроизводственного оборудования (3501004013)</v>
          </cell>
        </row>
        <row r="179">
          <cell r="A179" t="str">
            <v>Пломбы и штрих коды для а/м и контейнеров (3101003200)</v>
          </cell>
        </row>
        <row r="180">
          <cell r="A180" t="str">
            <v>Подписка (3502015100)</v>
          </cell>
        </row>
        <row r="181">
          <cell r="A181" t="str">
            <v>Почтовые расходы (3502016000)</v>
          </cell>
        </row>
        <row r="182">
          <cell r="A182" t="str">
            <v>Проездные документы (3502016100)</v>
          </cell>
        </row>
        <row r="183">
          <cell r="A183" t="str">
            <v>Ремонт непроизводственного оборудования (3501003013)</v>
          </cell>
        </row>
        <row r="184">
          <cell r="A184" t="str">
            <v>Санитарная обработка (3501005011)</v>
          </cell>
        </row>
        <row r="185">
          <cell r="A185" t="str">
            <v>Спец. одежда (3101007000)</v>
          </cell>
        </row>
        <row r="186">
          <cell r="A186" t="str">
            <v>Сухой лед (3101005400)</v>
          </cell>
        </row>
        <row r="187">
          <cell r="A187" t="str">
            <v>Тара (3101005000)</v>
          </cell>
        </row>
        <row r="188">
          <cell r="A188" t="str">
            <v>Тара для льда (3101005100)</v>
          </cell>
        </row>
        <row r="189">
          <cell r="A189" t="str">
            <v>Уборка территории (3501005004)</v>
          </cell>
        </row>
        <row r="190">
          <cell r="A190" t="str">
            <v>Услуги аутстаффинга  (3502007700)</v>
          </cell>
        </row>
        <row r="191">
          <cell r="A191" t="str">
            <v>Утилизация отходов (3501005012)</v>
          </cell>
        </row>
        <row r="192">
          <cell r="A192" t="str">
            <v>Хозяйственные товары и инвентарь (3101009000)</v>
          </cell>
        </row>
        <row r="193">
          <cell r="A193" t="str">
            <v>Нотариальные услуги (3502007100)</v>
          </cell>
        </row>
        <row r="194">
          <cell r="A194" t="str">
            <v>Пошлины за совершение юридически значимых действий  (3502007400)</v>
          </cell>
        </row>
        <row r="195">
          <cell r="A195" t="str">
            <v>Юридические услуги (в т.ч. Регистрационные и иные юр. Услуги) (3502007200)</v>
          </cell>
        </row>
        <row r="196">
          <cell r="A196" t="str">
            <v>Выручка от размещения рекламы в каталогах (9001101803)</v>
          </cell>
        </row>
        <row r="197">
          <cell r="A197" t="str">
            <v>Изготовление каталогов (3502012002)</v>
          </cell>
        </row>
        <row r="198">
          <cell r="A198" t="str">
            <v>Маркетинговые услуги (3502012005)</v>
          </cell>
        </row>
        <row r="199">
          <cell r="A199" t="str">
            <v>Нормируемые рекламные материалы (3101004100)</v>
          </cell>
        </row>
        <row r="200">
          <cell r="A200" t="str">
            <v>Реклама в интернете (3502012001)</v>
          </cell>
        </row>
        <row r="201">
          <cell r="A201" t="str">
            <v>Рекламные услуги (нормируемые) (3502012004)</v>
          </cell>
        </row>
        <row r="202">
          <cell r="A202" t="str">
            <v>Лабораторные исследования (фасовка) (3501005014)</v>
          </cell>
        </row>
        <row r="203">
          <cell r="A203" t="str">
            <v>Недостачи и потери/Товаров/Выявленные 18% (9401010800)</v>
          </cell>
        </row>
        <row r="204">
          <cell r="A204" t="str">
            <v>Недостачи и потери/Товаров/Выявленные 18% Брак (9401010810)</v>
          </cell>
        </row>
        <row r="205">
          <cell r="A205" t="str">
            <v>Автошины (3101003600)</v>
          </cell>
        </row>
        <row r="206">
          <cell r="A206" t="str">
            <v>Аренда автотранспорта  (3502001006)</v>
          </cell>
        </row>
        <row r="207">
          <cell r="A207" t="str">
            <v>Выручка от сдачи в аренду транспорта (9001041802)</v>
          </cell>
        </row>
        <row r="208">
          <cell r="A208" t="str">
            <v>ГСМ (по норме) (3103001000)</v>
          </cell>
        </row>
        <row r="209">
          <cell r="A209" t="str">
            <v>Зап. части, комплектующие, расходные мат. транспорта (3101003800)</v>
          </cell>
        </row>
        <row r="210">
          <cell r="A210" t="str">
            <v>Лизинг автотранспорта (3502002000)</v>
          </cell>
        </row>
        <row r="211">
          <cell r="A211" t="str">
            <v>Оплата парковок, стоянки (3501006004)</v>
          </cell>
        </row>
        <row r="212">
          <cell r="A212" t="str">
            <v>Оплата парковок, стоянок, мойки (3501006008)</v>
          </cell>
        </row>
        <row r="213">
          <cell r="A213" t="str">
            <v>Ремонт автотранспорта после ДТП (услуги, работы) (3501006009)</v>
          </cell>
        </row>
        <row r="214">
          <cell r="A214" t="str">
            <v>Страхование автотранспорта (ДСАГО) (3502003006)</v>
          </cell>
        </row>
        <row r="215">
          <cell r="A215" t="str">
            <v>Страхование автотранспорта (КАСКО) (3502003016)</v>
          </cell>
        </row>
        <row r="216">
          <cell r="A216" t="str">
            <v>Страхование автотранспорта (ОСАГО) (3502003004)</v>
          </cell>
        </row>
        <row r="217">
          <cell r="A217" t="str">
            <v>Техосмотр автотранспорта (3501006007)</v>
          </cell>
        </row>
        <row r="218">
          <cell r="A218" t="str">
            <v>Тех.Обслуж. а/т (сторонн.) (3501006006)</v>
          </cell>
        </row>
        <row r="219">
          <cell r="A219" t="str">
            <v>Транспортно-экспедиционные услуги (3501006010)</v>
          </cell>
        </row>
        <row r="220">
          <cell r="A220" t="str">
            <v>Штрафы и разрешения (3502007300)</v>
          </cell>
        </row>
        <row r="221">
          <cell r="A221" t="str">
            <v>Готовая продукция собственного производства (3151001000)</v>
          </cell>
        </row>
        <row r="222">
          <cell r="A222" t="str">
            <v>Основное сырье и материалы (3101001000)</v>
          </cell>
        </row>
        <row r="223">
          <cell r="A223" t="str">
            <v>Упаковочные материалы (3101002000)</v>
          </cell>
        </row>
        <row r="224">
          <cell r="A224" t="str">
            <v>Тек.Ремонт а/т (сторонн.) (3501006011)</v>
          </cell>
        </row>
        <row r="225">
          <cell r="A225" t="str">
            <v>Опер.доходы/Услуги по разм. баннеров, терм., аренде прочие (9101010602)</v>
          </cell>
        </row>
        <row r="226">
          <cell r="A226" t="str">
            <v>Опер.доходы/Страховое возмещение ОСАГО (9101010603)</v>
          </cell>
        </row>
        <row r="227">
          <cell r="A227" t="str">
            <v>Внер.расходы/Скидка в столовой/Не учит НУ (9102021104)</v>
          </cell>
        </row>
        <row r="228">
          <cell r="A228" t="str">
            <v>Услуги Колл-центра (3502006009)</v>
          </cell>
        </row>
        <row r="229">
          <cell r="A229" t="str">
            <v>Реклама наружная (3502012006)</v>
          </cell>
        </row>
        <row r="230">
          <cell r="A230" t="str">
            <v>Реклама на радио (3502012007)</v>
          </cell>
        </row>
        <row r="231">
          <cell r="A231" t="str">
            <v>Реклама на ТВ (3502012008)</v>
          </cell>
        </row>
        <row r="232">
          <cell r="A232" t="str">
            <v>Реклама в прессе (3502012009)</v>
          </cell>
        </row>
      </sheetData>
      <sheetData sheetId="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счета соотв"/>
      <sheetName val="РСБУ (сальдо)"/>
      <sheetName val="баланс2"/>
      <sheetName val="РСБУ (оборот)"/>
      <sheetName val="dd"/>
      <sheetName val="список кред"/>
      <sheetName val="balans SAP (rur)"/>
      <sheetName val="balance SAP (usd)"/>
      <sheetName val="кредиты"/>
    </sheetNames>
    <sheetDataSet>
      <sheetData sheetId="0" refreshError="1">
        <row r="2">
          <cell r="D2" t="str">
            <v>Денежные средства</v>
          </cell>
        </row>
        <row r="3">
          <cell r="C3" t="str">
            <v>100100</v>
          </cell>
          <cell r="D3" t="str">
            <v>100100 Касса магазина N1 - транзит.счет(гл.касса-касс.т.)</v>
          </cell>
          <cell r="E3">
            <v>2</v>
          </cell>
          <cell r="F3">
            <v>50</v>
          </cell>
        </row>
        <row r="4">
          <cell r="C4" t="str">
            <v>100110</v>
          </cell>
          <cell r="D4" t="str">
            <v>100110 Касса магазина N1 в RUB</v>
          </cell>
          <cell r="E4">
            <v>2</v>
          </cell>
          <cell r="F4">
            <v>50</v>
          </cell>
        </row>
        <row r="5">
          <cell r="C5" t="str">
            <v>100111</v>
          </cell>
          <cell r="D5" t="str">
            <v>100111 Касса магазина Лента-1 (руб.)</v>
          </cell>
          <cell r="E5">
            <v>0</v>
          </cell>
          <cell r="F5">
            <v>50</v>
          </cell>
          <cell r="G5">
            <v>1</v>
          </cell>
          <cell r="H5">
            <v>1</v>
          </cell>
        </row>
        <row r="6">
          <cell r="C6" t="str">
            <v>100120</v>
          </cell>
          <cell r="D6" t="str">
            <v>100120 Касса магазина N1 в USD</v>
          </cell>
          <cell r="E6">
            <v>2</v>
          </cell>
          <cell r="F6">
            <v>50</v>
          </cell>
        </row>
        <row r="7">
          <cell r="C7" t="str">
            <v>100130</v>
          </cell>
          <cell r="D7" t="str">
            <v>100130 Касса магазина N1 в EUR</v>
          </cell>
          <cell r="E7">
            <v>2</v>
          </cell>
          <cell r="F7">
            <v>50</v>
          </cell>
        </row>
        <row r="8">
          <cell r="C8" t="str">
            <v>100198</v>
          </cell>
          <cell r="D8" t="str">
            <v>100198 Касса магазина Лента-1 (ваучеры)</v>
          </cell>
          <cell r="E8">
            <v>0</v>
          </cell>
          <cell r="F8">
            <v>50</v>
          </cell>
          <cell r="G8">
            <v>1</v>
          </cell>
          <cell r="H8">
            <v>8</v>
          </cell>
        </row>
        <row r="9">
          <cell r="C9" t="str">
            <v>100199</v>
          </cell>
          <cell r="D9" t="str">
            <v>100199 Транзитный счет для отчетов касс (снятие) Лента-1</v>
          </cell>
          <cell r="E9">
            <v>0</v>
          </cell>
          <cell r="F9">
            <v>50</v>
          </cell>
          <cell r="G9">
            <v>1</v>
          </cell>
          <cell r="H9">
            <v>9</v>
          </cell>
        </row>
        <row r="10">
          <cell r="C10" t="str">
            <v>100200</v>
          </cell>
          <cell r="D10" t="str">
            <v>100200 Касса магазина N2 - транзит.счет(гл.касса-касс.т.)</v>
          </cell>
          <cell r="E10">
            <v>2</v>
          </cell>
          <cell r="F10">
            <v>50</v>
          </cell>
        </row>
        <row r="11">
          <cell r="C11" t="str">
            <v>100210</v>
          </cell>
          <cell r="D11" t="str">
            <v>100210 Касса магазина N2 в RUB</v>
          </cell>
          <cell r="E11">
            <v>2</v>
          </cell>
          <cell r="F11">
            <v>50</v>
          </cell>
        </row>
        <row r="12">
          <cell r="C12" t="str">
            <v>100211</v>
          </cell>
          <cell r="D12" t="str">
            <v>100211 Касса магазина Лента-2 (руб.)</v>
          </cell>
          <cell r="E12">
            <v>0</v>
          </cell>
          <cell r="F12">
            <v>50</v>
          </cell>
          <cell r="G12">
            <v>2</v>
          </cell>
          <cell r="H12">
            <v>1</v>
          </cell>
        </row>
        <row r="13">
          <cell r="C13" t="str">
            <v>100220</v>
          </cell>
          <cell r="D13" t="str">
            <v>100220 Касса магазина N2 в USD</v>
          </cell>
          <cell r="E13">
            <v>2</v>
          </cell>
          <cell r="F13">
            <v>50</v>
          </cell>
        </row>
        <row r="14">
          <cell r="C14" t="str">
            <v>100230</v>
          </cell>
          <cell r="D14" t="str">
            <v>100230 Касса магазина N2 в EUR</v>
          </cell>
          <cell r="E14">
            <v>2</v>
          </cell>
          <cell r="F14">
            <v>50</v>
          </cell>
        </row>
        <row r="15">
          <cell r="C15" t="str">
            <v>100298</v>
          </cell>
          <cell r="D15" t="str">
            <v>100298 Касса магазина Лента-2 (ваучеры)</v>
          </cell>
          <cell r="E15">
            <v>0</v>
          </cell>
          <cell r="F15">
            <v>50</v>
          </cell>
          <cell r="G15">
            <v>2</v>
          </cell>
          <cell r="H15">
            <v>8</v>
          </cell>
        </row>
        <row r="16">
          <cell r="C16" t="str">
            <v>100299</v>
          </cell>
          <cell r="D16" t="str">
            <v>100299 Транзитный счет для отчетов касс (снятие) Лента-2</v>
          </cell>
          <cell r="E16">
            <v>0</v>
          </cell>
          <cell r="F16">
            <v>50</v>
          </cell>
          <cell r="G16">
            <v>2</v>
          </cell>
          <cell r="H16">
            <v>9</v>
          </cell>
        </row>
        <row r="17">
          <cell r="C17" t="str">
            <v>100300</v>
          </cell>
          <cell r="D17" t="str">
            <v>100300 Касса магазина N3 - транзит.счет(гл.касса-касс.т.)</v>
          </cell>
          <cell r="E17">
            <v>2</v>
          </cell>
          <cell r="F17">
            <v>50</v>
          </cell>
        </row>
        <row r="18">
          <cell r="C18" t="str">
            <v>100310</v>
          </cell>
          <cell r="D18" t="str">
            <v>100310 Касса магазина N3 в RUB</v>
          </cell>
          <cell r="E18">
            <v>2</v>
          </cell>
          <cell r="F18">
            <v>50</v>
          </cell>
        </row>
        <row r="19">
          <cell r="C19" t="str">
            <v>100311</v>
          </cell>
          <cell r="D19" t="str">
            <v>100311 Касса магазина Лента-3 (руб.)</v>
          </cell>
          <cell r="E19">
            <v>0</v>
          </cell>
          <cell r="F19">
            <v>50</v>
          </cell>
          <cell r="G19">
            <v>3</v>
          </cell>
          <cell r="H19">
            <v>1</v>
          </cell>
        </row>
        <row r="20">
          <cell r="C20" t="str">
            <v>100320</v>
          </cell>
          <cell r="D20" t="str">
            <v>100320 Касса магазина N3 в USD</v>
          </cell>
          <cell r="E20">
            <v>2</v>
          </cell>
          <cell r="F20">
            <v>50</v>
          </cell>
        </row>
        <row r="21">
          <cell r="C21" t="str">
            <v>100330</v>
          </cell>
          <cell r="D21" t="str">
            <v>100330 Касса магазина N3 в EUR</v>
          </cell>
          <cell r="E21">
            <v>2</v>
          </cell>
          <cell r="F21">
            <v>50</v>
          </cell>
        </row>
        <row r="22">
          <cell r="C22" t="str">
            <v>100398</v>
          </cell>
          <cell r="D22" t="str">
            <v>100398 Касса магазина Лента-3 (ваучеры)</v>
          </cell>
          <cell r="E22">
            <v>0</v>
          </cell>
          <cell r="F22">
            <v>50</v>
          </cell>
          <cell r="G22">
            <v>3</v>
          </cell>
          <cell r="H22">
            <v>8</v>
          </cell>
        </row>
        <row r="23">
          <cell r="C23" t="str">
            <v>100399</v>
          </cell>
          <cell r="D23" t="str">
            <v>100399 Транзитный счет для отчетов касс (снятие) Лента-3</v>
          </cell>
          <cell r="E23">
            <v>0</v>
          </cell>
          <cell r="F23">
            <v>50</v>
          </cell>
          <cell r="G23">
            <v>3</v>
          </cell>
          <cell r="H23">
            <v>9</v>
          </cell>
        </row>
        <row r="24">
          <cell r="C24" t="str">
            <v>100400</v>
          </cell>
          <cell r="D24" t="str">
            <v>100400 Касса магазина N4 - транзит.счет(гл.касса-касс.т.)</v>
          </cell>
          <cell r="E24">
            <v>2</v>
          </cell>
          <cell r="F24">
            <v>50</v>
          </cell>
        </row>
        <row r="25">
          <cell r="C25" t="str">
            <v>100410</v>
          </cell>
          <cell r="D25" t="str">
            <v>100410 Касса магазина N4 в RUB</v>
          </cell>
          <cell r="E25">
            <v>2</v>
          </cell>
          <cell r="F25">
            <v>50</v>
          </cell>
        </row>
        <row r="26">
          <cell r="C26" t="str">
            <v>100411</v>
          </cell>
          <cell r="D26" t="str">
            <v>100411 Касса магазина Лента-4 (руб.)</v>
          </cell>
          <cell r="E26">
            <v>0</v>
          </cell>
          <cell r="F26">
            <v>50</v>
          </cell>
          <cell r="G26">
            <v>4</v>
          </cell>
          <cell r="H26">
            <v>1</v>
          </cell>
        </row>
        <row r="27">
          <cell r="C27" t="str">
            <v>100420</v>
          </cell>
          <cell r="D27" t="str">
            <v>100420 Касса магазина N4 в USD</v>
          </cell>
          <cell r="E27">
            <v>2</v>
          </cell>
          <cell r="F27">
            <v>50</v>
          </cell>
        </row>
        <row r="28">
          <cell r="C28" t="str">
            <v>100430</v>
          </cell>
          <cell r="D28" t="str">
            <v>100430 Касса магазина N4 в EUR</v>
          </cell>
          <cell r="E28">
            <v>2</v>
          </cell>
          <cell r="F28">
            <v>50</v>
          </cell>
        </row>
        <row r="29">
          <cell r="C29" t="str">
            <v>100498</v>
          </cell>
          <cell r="D29" t="str">
            <v>100498 Касса магазина Лента-4 (ваучеры)</v>
          </cell>
          <cell r="E29">
            <v>0</v>
          </cell>
          <cell r="F29">
            <v>50</v>
          </cell>
          <cell r="G29">
            <v>4</v>
          </cell>
          <cell r="H29">
            <v>8</v>
          </cell>
        </row>
        <row r="30">
          <cell r="C30" t="str">
            <v>100499</v>
          </cell>
          <cell r="D30" t="str">
            <v>100499 Транзитный счет для отчетов касс (снятие) Лента-4</v>
          </cell>
          <cell r="E30">
            <v>0</v>
          </cell>
          <cell r="F30">
            <v>50</v>
          </cell>
          <cell r="G30">
            <v>4</v>
          </cell>
          <cell r="H30">
            <v>9</v>
          </cell>
        </row>
        <row r="31">
          <cell r="C31" t="str">
            <v>100500</v>
          </cell>
          <cell r="D31" t="str">
            <v>100500 Касса магазина N5 - транзит.счет(гл.касса-касс.т.)</v>
          </cell>
          <cell r="E31">
            <v>2</v>
          </cell>
          <cell r="F31">
            <v>50</v>
          </cell>
        </row>
        <row r="32">
          <cell r="C32" t="str">
            <v>100510</v>
          </cell>
          <cell r="D32" t="str">
            <v>100510 Касса магазина N5 в RUB</v>
          </cell>
          <cell r="E32">
            <v>2</v>
          </cell>
          <cell r="F32">
            <v>50</v>
          </cell>
        </row>
        <row r="33">
          <cell r="C33" t="str">
            <v>100511</v>
          </cell>
          <cell r="D33" t="str">
            <v>100511 Касса магазина Лента-5 (руб.)</v>
          </cell>
          <cell r="E33">
            <v>0</v>
          </cell>
          <cell r="F33">
            <v>50</v>
          </cell>
          <cell r="G33">
            <v>5</v>
          </cell>
          <cell r="H33">
            <v>1</v>
          </cell>
        </row>
        <row r="34">
          <cell r="C34" t="str">
            <v>100598</v>
          </cell>
          <cell r="D34" t="str">
            <v>100598 Касса магазина Лента-5 (ваучеры)</v>
          </cell>
          <cell r="E34">
            <v>0</v>
          </cell>
          <cell r="F34">
            <v>50</v>
          </cell>
          <cell r="G34">
            <v>5</v>
          </cell>
          <cell r="H34">
            <v>8</v>
          </cell>
        </row>
        <row r="35">
          <cell r="C35" t="str">
            <v>100599</v>
          </cell>
          <cell r="D35" t="str">
            <v>100599 Транзитный счет для отчетов касс (снятие) Лента-5</v>
          </cell>
          <cell r="E35">
            <v>0</v>
          </cell>
          <cell r="F35">
            <v>50</v>
          </cell>
          <cell r="G35">
            <v>5</v>
          </cell>
          <cell r="H35">
            <v>9</v>
          </cell>
        </row>
        <row r="36">
          <cell r="C36" t="str">
            <v>100600</v>
          </cell>
          <cell r="D36" t="str">
            <v>100600 Касса магазина N6 - транзит.счет(гл.касса-касс.т.)</v>
          </cell>
          <cell r="E36">
            <v>2</v>
          </cell>
          <cell r="F36">
            <v>50</v>
          </cell>
        </row>
        <row r="37">
          <cell r="C37" t="str">
            <v>100610</v>
          </cell>
          <cell r="D37" t="str">
            <v>100610 Касса магазина N6 в RUB</v>
          </cell>
          <cell r="E37">
            <v>2</v>
          </cell>
          <cell r="F37">
            <v>50</v>
          </cell>
        </row>
        <row r="38">
          <cell r="C38" t="str">
            <v>100611</v>
          </cell>
          <cell r="D38" t="str">
            <v>100611 Касса магазина Лента-6 (руб.)</v>
          </cell>
          <cell r="E38">
            <v>0</v>
          </cell>
          <cell r="F38">
            <v>50</v>
          </cell>
          <cell r="G38">
            <v>6</v>
          </cell>
          <cell r="H38">
            <v>1</v>
          </cell>
        </row>
        <row r="39">
          <cell r="C39" t="str">
            <v>100698</v>
          </cell>
          <cell r="D39" t="str">
            <v>100698 Касса магазина Лента-6 (ваучеры)</v>
          </cell>
          <cell r="E39">
            <v>0</v>
          </cell>
          <cell r="F39">
            <v>50</v>
          </cell>
          <cell r="G39">
            <v>6</v>
          </cell>
          <cell r="H39">
            <v>8</v>
          </cell>
        </row>
        <row r="40">
          <cell r="C40" t="str">
            <v>100699</v>
          </cell>
          <cell r="D40" t="str">
            <v>100699 Транзитный счет для отчетов касс (снятие) Лента-6</v>
          </cell>
          <cell r="E40">
            <v>0</v>
          </cell>
          <cell r="F40">
            <v>50</v>
          </cell>
          <cell r="G40">
            <v>6</v>
          </cell>
          <cell r="H40">
            <v>9</v>
          </cell>
        </row>
        <row r="41">
          <cell r="C41" t="str">
            <v>101010</v>
          </cell>
          <cell r="D41" t="str">
            <v>101010 Касса в РУБ</v>
          </cell>
          <cell r="E41">
            <v>2</v>
          </cell>
          <cell r="F41">
            <v>50</v>
          </cell>
        </row>
        <row r="42">
          <cell r="C42" t="str">
            <v>101020</v>
          </cell>
          <cell r="D42" t="str">
            <v>101020 Касса в иностранной валюте USD</v>
          </cell>
          <cell r="E42">
            <v>2</v>
          </cell>
          <cell r="F42">
            <v>50</v>
          </cell>
        </row>
        <row r="43">
          <cell r="C43" t="str">
            <v>101030</v>
          </cell>
          <cell r="D43" t="str">
            <v>101030 Касса в иностранной валюте EUR</v>
          </cell>
          <cell r="E43">
            <v>2</v>
          </cell>
          <cell r="F43">
            <v>50</v>
          </cell>
        </row>
        <row r="44">
          <cell r="C44" t="str">
            <v>109080</v>
          </cell>
          <cell r="D44" t="str">
            <v>109080 Transit for FBCJ SGL operations - receivables</v>
          </cell>
          <cell r="E44" t="str">
            <v>del</v>
          </cell>
        </row>
        <row r="45">
          <cell r="C45" t="str">
            <v>109081</v>
          </cell>
          <cell r="D45" t="str">
            <v>109081 Transit for FBCJ SGL operations - payables</v>
          </cell>
          <cell r="E45" t="str">
            <v>del</v>
          </cell>
        </row>
        <row r="46">
          <cell r="C46" t="str">
            <v>109082</v>
          </cell>
          <cell r="D46" t="str">
            <v>109082 Поступление наличных средств из банка</v>
          </cell>
        </row>
        <row r="47">
          <cell r="C47" t="str">
            <v>109990</v>
          </cell>
          <cell r="D47" t="str">
            <v>109990 Технический счет для SD-клиентов</v>
          </cell>
          <cell r="E47" t="str">
            <v>del</v>
          </cell>
        </row>
        <row r="48">
          <cell r="C48" t="str">
            <v>109999</v>
          </cell>
          <cell r="D48" t="str">
            <v>109999 Транзитный счет для продаж по кредитным картам</v>
          </cell>
          <cell r="E48">
            <v>0</v>
          </cell>
          <cell r="F48">
            <v>57</v>
          </cell>
          <cell r="G48">
            <v>3</v>
          </cell>
        </row>
        <row r="49">
          <cell r="C49" t="str">
            <v>110101</v>
          </cell>
          <cell r="D49" t="str">
            <v>110101 Пионер Альфабанк RUB 40702810900020001726</v>
          </cell>
          <cell r="E49" t="str">
            <v>del</v>
          </cell>
        </row>
        <row r="50">
          <cell r="C50" t="str">
            <v>110102</v>
          </cell>
          <cell r="D50" t="str">
            <v>110102 Пионер Балт.Банк RUB 40702810300000016147</v>
          </cell>
          <cell r="E50" t="str">
            <v>del</v>
          </cell>
        </row>
        <row r="51">
          <cell r="C51" t="str">
            <v>110103</v>
          </cell>
          <cell r="D51" t="str">
            <v>110103 Пионер СитиИнвест RUB 40702810800000000449</v>
          </cell>
          <cell r="E51" t="str">
            <v>del</v>
          </cell>
        </row>
        <row r="52">
          <cell r="C52" t="str">
            <v>110104</v>
          </cell>
          <cell r="D52" t="str">
            <v>110104 Пионер ПСБ RUB 40702810439000002935</v>
          </cell>
          <cell r="E52" t="str">
            <v>del</v>
          </cell>
        </row>
        <row r="53">
          <cell r="C53" t="str">
            <v>110105</v>
          </cell>
          <cell r="D53" t="str">
            <v>110105 Пионер Сбербанк RUB 40702810355130141544</v>
          </cell>
          <cell r="E53" t="str">
            <v>del</v>
          </cell>
        </row>
        <row r="54">
          <cell r="C54" t="str">
            <v>110201</v>
          </cell>
          <cell r="D54" t="str">
            <v>110201 Факел Альфабанк RUB 40702810100020004743</v>
          </cell>
          <cell r="E54" t="str">
            <v>del</v>
          </cell>
        </row>
        <row r="55">
          <cell r="C55" t="str">
            <v>110202</v>
          </cell>
          <cell r="D55" t="str">
            <v>110202 Факел Балт.Банк RUB 40702810900000016628</v>
          </cell>
          <cell r="E55" t="str">
            <v>del</v>
          </cell>
        </row>
        <row r="56">
          <cell r="C56" t="str">
            <v>110203</v>
          </cell>
          <cell r="D56" t="str">
            <v>110203 Факел ПСБ RUB 40702810139000002934</v>
          </cell>
          <cell r="E56" t="str">
            <v>del</v>
          </cell>
        </row>
        <row r="57">
          <cell r="C57" t="str">
            <v>110204</v>
          </cell>
          <cell r="D57" t="str">
            <v>110204 Факел ПСБ RUB 40702810539000002864</v>
          </cell>
          <cell r="E57">
            <v>2</v>
          </cell>
          <cell r="F57">
            <v>51</v>
          </cell>
        </row>
        <row r="58">
          <cell r="C58" t="str">
            <v>110205</v>
          </cell>
          <cell r="D58" t="str">
            <v>110205 Факел Сбербанк RUB 40702810955000100099</v>
          </cell>
          <cell r="E58" t="str">
            <v>del</v>
          </cell>
        </row>
        <row r="59">
          <cell r="C59" t="str">
            <v>110206</v>
          </cell>
          <cell r="D59" t="str">
            <v>110206 Факел Уралсиб RUB 40702810522000001193</v>
          </cell>
          <cell r="E59" t="str">
            <v>del</v>
          </cell>
        </row>
        <row r="60">
          <cell r="C60" t="str">
            <v>110207</v>
          </cell>
          <cell r="D60" t="str">
            <v>110207 Факел Райффайзен RUB 40702810503000402381</v>
          </cell>
          <cell r="E60" t="str">
            <v>del</v>
          </cell>
        </row>
        <row r="61">
          <cell r="C61" t="str">
            <v>110301</v>
          </cell>
          <cell r="D61" t="str">
            <v>110301 Эвита Балт.Банк RUB 40702810200000016292</v>
          </cell>
          <cell r="E61" t="str">
            <v>del</v>
          </cell>
        </row>
        <row r="62">
          <cell r="C62" t="str">
            <v>110302</v>
          </cell>
          <cell r="D62" t="str">
            <v>110302 Эвита ПСБ RUB 40702810639000002997</v>
          </cell>
          <cell r="E62" t="str">
            <v>del</v>
          </cell>
        </row>
        <row r="63">
          <cell r="C63" t="str">
            <v>110303</v>
          </cell>
          <cell r="D63" t="str">
            <v>110303 Эвита ПСБ RUB 40702810639000002887</v>
          </cell>
          <cell r="E63">
            <v>2</v>
          </cell>
          <cell r="F63">
            <v>51</v>
          </cell>
        </row>
        <row r="64">
          <cell r="C64" t="str">
            <v>110304</v>
          </cell>
          <cell r="D64" t="str">
            <v>110304 Эвита Уралсиб RUB 40702810522000001630</v>
          </cell>
          <cell r="E64" t="str">
            <v>del</v>
          </cell>
        </row>
        <row r="65">
          <cell r="C65" t="str">
            <v>110305</v>
          </cell>
          <cell r="D65" t="str">
            <v>110305 Эвита Райффайзен RUB 40702810403000402384</v>
          </cell>
          <cell r="E65" t="str">
            <v>del</v>
          </cell>
        </row>
        <row r="66">
          <cell r="C66" t="str">
            <v>110401</v>
          </cell>
          <cell r="D66" t="str">
            <v>110401 Омни Альфабанк RUB 40702810900020000594</v>
          </cell>
          <cell r="E66" t="str">
            <v>del</v>
          </cell>
        </row>
        <row r="67">
          <cell r="C67" t="str">
            <v>110402</v>
          </cell>
          <cell r="D67" t="str">
            <v>110402 Омни ПСБ RUB 40702810600000100559</v>
          </cell>
          <cell r="E67" t="str">
            <v>del</v>
          </cell>
        </row>
        <row r="68">
          <cell r="C68" t="str">
            <v>110403</v>
          </cell>
          <cell r="D68" t="str">
            <v>110403 Омни ПСБ RUB 40702810639000003970</v>
          </cell>
          <cell r="E68" t="str">
            <v>del</v>
          </cell>
        </row>
        <row r="69">
          <cell r="C69" t="str">
            <v>110404</v>
          </cell>
          <cell r="D69" t="str">
            <v>110404 Омни Райффайзен RUB 40702810703000401292</v>
          </cell>
          <cell r="E69" t="str">
            <v>del</v>
          </cell>
        </row>
        <row r="70">
          <cell r="C70" t="str">
            <v>110405</v>
          </cell>
          <cell r="D70" t="str">
            <v>110405 Омни Сбербанк RUB 40702810655000100072</v>
          </cell>
          <cell r="E70" t="str">
            <v>del</v>
          </cell>
        </row>
        <row r="71">
          <cell r="C71" t="str">
            <v>110406</v>
          </cell>
          <cell r="D71" t="str">
            <v>110406 Омни Сбербанк RUB 45207810755000000145</v>
          </cell>
          <cell r="E71" t="str">
            <v>del</v>
          </cell>
        </row>
        <row r="72">
          <cell r="C72" t="str">
            <v>110407</v>
          </cell>
          <cell r="D72" t="str">
            <v>110407 Омни Уралсиб RUB 40702810222000000562</v>
          </cell>
          <cell r="E72" t="str">
            <v>del</v>
          </cell>
        </row>
        <row r="73">
          <cell r="C73" t="str">
            <v>110409</v>
          </cell>
          <cell r="D73" t="str">
            <v>110409 ОМНИ Балт Банк RUB 40702810700007037033</v>
          </cell>
          <cell r="E73" t="str">
            <v>del</v>
          </cell>
        </row>
        <row r="74">
          <cell r="C74" t="str">
            <v>110410</v>
          </cell>
          <cell r="D74" t="str">
            <v>110410 ОМНИ ММБанк RUB 40702810200020457193</v>
          </cell>
          <cell r="E74" t="str">
            <v>del</v>
          </cell>
        </row>
        <row r="75">
          <cell r="C75" t="str">
            <v>110601</v>
          </cell>
          <cell r="D75" t="str">
            <v>110601 ЛЕНТА ПСБ RUB 40702810539000004574</v>
          </cell>
          <cell r="E75">
            <v>0</v>
          </cell>
          <cell r="F75">
            <v>51</v>
          </cell>
        </row>
        <row r="76">
          <cell r="C76" t="str">
            <v>110602</v>
          </cell>
          <cell r="D76" t="str">
            <v>110602 ЛЕНТА БАЛТ БАНК RUB 40702810700007057107</v>
          </cell>
          <cell r="E76">
            <v>0</v>
          </cell>
          <cell r="F76">
            <v>51</v>
          </cell>
        </row>
        <row r="77">
          <cell r="C77" t="str">
            <v>110603</v>
          </cell>
          <cell r="D77" t="str">
            <v>110603 ЛЕНТА УРАЛСИБ RUB 40702810722000001757</v>
          </cell>
          <cell r="E77">
            <v>0</v>
          </cell>
          <cell r="F77">
            <v>51</v>
          </cell>
        </row>
        <row r="78">
          <cell r="C78" t="str">
            <v>110604</v>
          </cell>
          <cell r="D78" t="str">
            <v>110604 ЛЕНТА РАЙФФАЙЗЕН RUB 40702810503000402378</v>
          </cell>
          <cell r="E78">
            <v>0</v>
          </cell>
          <cell r="F78">
            <v>51</v>
          </cell>
        </row>
        <row r="79">
          <cell r="C79" t="str">
            <v>110608</v>
          </cell>
          <cell r="D79" t="str">
            <v>110608 Blocked-Bank a/c LE10 - use a/c 110610</v>
          </cell>
          <cell r="E79" t="str">
            <v>del</v>
          </cell>
        </row>
        <row r="80">
          <cell r="C80" t="str">
            <v>110610</v>
          </cell>
          <cell r="D80" t="str">
            <v>110610 ЛЕНТА СБЕРБАНК RUB 40702810655000100292</v>
          </cell>
          <cell r="E80">
            <v>0</v>
          </cell>
          <cell r="F80">
            <v>51</v>
          </cell>
        </row>
        <row r="81">
          <cell r="C81" t="str">
            <v>110611</v>
          </cell>
          <cell r="D81" t="str">
            <v>110611 ЛЕНТА ММБанк RUB 40702810100020454885</v>
          </cell>
          <cell r="E81">
            <v>0</v>
          </cell>
          <cell r="F81">
            <v>51</v>
          </cell>
        </row>
        <row r="82">
          <cell r="C82" t="str">
            <v>110701</v>
          </cell>
          <cell r="D82" t="str">
            <v>110701 ИСТОЧНИК УРАЛСИБ RUB 40702810322000001649</v>
          </cell>
          <cell r="E82" t="str">
            <v>del</v>
          </cell>
        </row>
        <row r="83">
          <cell r="C83" t="str">
            <v>110705</v>
          </cell>
          <cell r="D83" t="str">
            <v>110705 ИСТОЧНИК РАЙФФАЙЗЕНБАНК RUB 40702810203000402377</v>
          </cell>
          <cell r="E83">
            <v>0</v>
          </cell>
          <cell r="F83">
            <v>52</v>
          </cell>
        </row>
        <row r="84">
          <cell r="C84" t="str">
            <v>110706</v>
          </cell>
          <cell r="D84" t="str">
            <v>110706 ИСТОЧНИК ММБанк RUB 40702810200020457287</v>
          </cell>
          <cell r="E84" t="str">
            <v>del</v>
          </cell>
        </row>
        <row r="85">
          <cell r="C85" t="str">
            <v>110707</v>
          </cell>
          <cell r="D85" t="str">
            <v>110707 ИСТОЧНИК ПСБ RUB 40702810210239000004764</v>
          </cell>
          <cell r="E85" t="str">
            <v>del</v>
          </cell>
        </row>
        <row r="86">
          <cell r="C86" t="str">
            <v>110801</v>
          </cell>
          <cell r="D86" t="str">
            <v>110801 КУЛИНАР.ПР-ВО ПСБ RUB 40702810139000004673</v>
          </cell>
          <cell r="E86" t="str">
            <v>del</v>
          </cell>
        </row>
        <row r="87">
          <cell r="C87" t="str">
            <v>110802</v>
          </cell>
          <cell r="D87" t="str">
            <v>110802 КУЛИНАР.ПР-ВО БАЛТ RUB 40702810500001428848</v>
          </cell>
          <cell r="E87" t="str">
            <v>del</v>
          </cell>
        </row>
        <row r="88">
          <cell r="C88" t="str">
            <v>111207</v>
          </cell>
          <cell r="D88" t="str">
            <v>111207 Факел ПСБ USD 40702840239005000843</v>
          </cell>
          <cell r="E88">
            <v>2</v>
          </cell>
          <cell r="F88">
            <v>52</v>
          </cell>
        </row>
        <row r="89">
          <cell r="C89" t="str">
            <v>111208</v>
          </cell>
          <cell r="D89" t="str">
            <v>111208 Факел ПСБ USD 40702840539005000844</v>
          </cell>
          <cell r="E89" t="str">
            <v>del</v>
          </cell>
        </row>
        <row r="90">
          <cell r="C90" t="str">
            <v>111209</v>
          </cell>
          <cell r="D90" t="str">
            <v>111209 Факел ПСБ USD 40702840839005000845</v>
          </cell>
          <cell r="E90" t="str">
            <v>del</v>
          </cell>
        </row>
        <row r="91">
          <cell r="C91" t="str">
            <v>111305</v>
          </cell>
          <cell r="D91" t="str">
            <v>111305 Эвита ПСБ USD 40702840139005000846</v>
          </cell>
          <cell r="E91" t="str">
            <v>del</v>
          </cell>
        </row>
        <row r="92">
          <cell r="C92" t="str">
            <v>111306</v>
          </cell>
          <cell r="D92" t="str">
            <v>111306 Эвита ПСБ USD 40702840439005000847</v>
          </cell>
          <cell r="E92" t="str">
            <v>del</v>
          </cell>
        </row>
        <row r="93">
          <cell r="C93" t="str">
            <v>111307</v>
          </cell>
          <cell r="D93" t="str">
            <v>111307 Эвита ПСБ USD 40702840739005000848</v>
          </cell>
          <cell r="E93" t="str">
            <v>del</v>
          </cell>
        </row>
        <row r="94">
          <cell r="C94" t="str">
            <v>111408</v>
          </cell>
          <cell r="D94" t="str">
            <v>111408 Омни Райффайзен USD 40702840003000401292</v>
          </cell>
          <cell r="E94">
            <v>0</v>
          </cell>
          <cell r="F94">
            <v>52</v>
          </cell>
        </row>
        <row r="95">
          <cell r="C95" t="str">
            <v>111409</v>
          </cell>
          <cell r="D95" t="str">
            <v>111409 Омни Райффайзен USD 40702840303001401292</v>
          </cell>
          <cell r="E95" t="str">
            <v>del</v>
          </cell>
        </row>
        <row r="96">
          <cell r="C96" t="str">
            <v>111410</v>
          </cell>
          <cell r="D96" t="str">
            <v>111410 Омни Райффайзен USD 40702840603002401292</v>
          </cell>
          <cell r="E96" t="str">
            <v>del</v>
          </cell>
        </row>
        <row r="97">
          <cell r="C97" t="str">
            <v>111411</v>
          </cell>
          <cell r="D97" t="str">
            <v>111411 Омни Сбербанк USD 40702840355000100012</v>
          </cell>
          <cell r="E97" t="str">
            <v>del</v>
          </cell>
        </row>
        <row r="98">
          <cell r="C98" t="str">
            <v>111412</v>
          </cell>
          <cell r="D98" t="str">
            <v>111412 Омни Сбербанк USD 40702840255000200012</v>
          </cell>
          <cell r="E98" t="str">
            <v>del</v>
          </cell>
        </row>
        <row r="99">
          <cell r="C99" t="str">
            <v>111413</v>
          </cell>
          <cell r="D99" t="str">
            <v>111413 Омни Сбербанк USD 40702840155000300012</v>
          </cell>
          <cell r="E99" t="str">
            <v>del</v>
          </cell>
        </row>
        <row r="100">
          <cell r="C100" t="str">
            <v>111414</v>
          </cell>
          <cell r="D100" t="str">
            <v>111414 Омни Уралсиб USD 40702840122000179000</v>
          </cell>
          <cell r="E100" t="str">
            <v>del</v>
          </cell>
        </row>
        <row r="101">
          <cell r="C101" t="str">
            <v>111415</v>
          </cell>
          <cell r="D101" t="str">
            <v>111415 Омни Уралсиб USD 40702840922000179200</v>
          </cell>
          <cell r="E101" t="str">
            <v>del</v>
          </cell>
        </row>
        <row r="102">
          <cell r="C102" t="str">
            <v>111416</v>
          </cell>
          <cell r="D102" t="str">
            <v>111416 Омни Уралсиб USD 40702840022000179100</v>
          </cell>
          <cell r="E102" t="str">
            <v>del</v>
          </cell>
        </row>
        <row r="103">
          <cell r="C103" t="str">
            <v>111417</v>
          </cell>
          <cell r="D103" t="str">
            <v>111417 Омни Уралсиб USD 45205840322000100805</v>
          </cell>
          <cell r="E103" t="str">
            <v>del</v>
          </cell>
        </row>
        <row r="104">
          <cell r="C104" t="str">
            <v>111418</v>
          </cell>
          <cell r="D104" t="str">
            <v>111418 Омни Балт Банк USD спец.тр.40702840400001401663</v>
          </cell>
          <cell r="E104" t="str">
            <v>del</v>
          </cell>
        </row>
        <row r="105">
          <cell r="C105" t="str">
            <v>111419</v>
          </cell>
          <cell r="D105" t="str">
            <v>111419 Омни Балт Банк USD 40702999900001401661</v>
          </cell>
          <cell r="E105" t="str">
            <v>del</v>
          </cell>
        </row>
        <row r="106">
          <cell r="C106" t="str">
            <v>111420</v>
          </cell>
          <cell r="D106" t="str">
            <v>111420 Омни Балт Банк USD 40702999600001401660</v>
          </cell>
          <cell r="E106" t="str">
            <v>del</v>
          </cell>
        </row>
        <row r="107">
          <cell r="C107" t="str">
            <v>111422</v>
          </cell>
          <cell r="D107" t="str">
            <v>111422 Омни ММБанк USD 40702840300020530061</v>
          </cell>
          <cell r="E107" t="str">
            <v>del</v>
          </cell>
        </row>
        <row r="108">
          <cell r="C108" t="str">
            <v>111423</v>
          </cell>
          <cell r="D108" t="str">
            <v>111423 Омни ММБанк USD 40702840600020530062 транзит</v>
          </cell>
          <cell r="E108" t="str">
            <v>del</v>
          </cell>
        </row>
        <row r="109">
          <cell r="C109" t="str">
            <v>111604</v>
          </cell>
          <cell r="D109" t="str">
            <v>111604 ЛЕНТА УРАЛСИБ USD 40702840822000534000</v>
          </cell>
          <cell r="E109">
            <v>0</v>
          </cell>
          <cell r="F109">
            <v>52</v>
          </cell>
          <cell r="G109">
            <v>1</v>
          </cell>
          <cell r="H109">
            <v>1</v>
          </cell>
        </row>
        <row r="110">
          <cell r="C110" t="str">
            <v>111605</v>
          </cell>
          <cell r="D110" t="str">
            <v>111605 ЛЕНТА УРАЛСИБ USD 40702840722000534100 транз</v>
          </cell>
          <cell r="E110">
            <v>0</v>
          </cell>
          <cell r="F110">
            <v>52</v>
          </cell>
          <cell r="G110">
            <v>1</v>
          </cell>
          <cell r="H110">
            <v>2</v>
          </cell>
        </row>
        <row r="111">
          <cell r="C111" t="str">
            <v>111606</v>
          </cell>
          <cell r="D111" t="str">
            <v>111606 ЛЕНТА УРАЛСИБ USD 40702840622000534200 сп.транз</v>
          </cell>
          <cell r="E111">
            <v>0</v>
          </cell>
          <cell r="F111">
            <v>52</v>
          </cell>
          <cell r="G111">
            <v>1</v>
          </cell>
          <cell r="H111">
            <v>3</v>
          </cell>
        </row>
        <row r="112">
          <cell r="C112" t="str">
            <v>111607</v>
          </cell>
          <cell r="D112" t="str">
            <v>111607 ЛЕНТА ММБАНК USD 40702840700020424886</v>
          </cell>
          <cell r="E112">
            <v>0</v>
          </cell>
          <cell r="F112">
            <v>52</v>
          </cell>
          <cell r="G112">
            <v>2</v>
          </cell>
          <cell r="H112">
            <v>1</v>
          </cell>
        </row>
        <row r="113">
          <cell r="C113" t="str">
            <v>111608</v>
          </cell>
          <cell r="D113" t="str">
            <v>111608 ЛЕНТА ММБАНК USD 40702840000020454887 Транз</v>
          </cell>
          <cell r="E113">
            <v>0</v>
          </cell>
          <cell r="F113">
            <v>52</v>
          </cell>
          <cell r="G113">
            <v>2</v>
          </cell>
          <cell r="H113">
            <v>2</v>
          </cell>
        </row>
        <row r="114">
          <cell r="C114" t="str">
            <v>111609</v>
          </cell>
          <cell r="D114" t="str">
            <v>111609 ЛЕНТА ММБАНК USD 40702840300020454888 Спец.Транз</v>
          </cell>
          <cell r="E114">
            <v>0</v>
          </cell>
          <cell r="F114">
            <v>52</v>
          </cell>
          <cell r="G114">
            <v>2</v>
          </cell>
          <cell r="H114">
            <v>3</v>
          </cell>
        </row>
        <row r="115">
          <cell r="C115" t="str">
            <v>111610</v>
          </cell>
          <cell r="D115" t="str">
            <v>111610 ЛЕНТА Сбербанк USD 40702840355000169613</v>
          </cell>
          <cell r="E115">
            <v>0</v>
          </cell>
          <cell r="F115">
            <v>52</v>
          </cell>
          <cell r="G115">
            <v>3</v>
          </cell>
          <cell r="H115">
            <v>1</v>
          </cell>
        </row>
        <row r="116">
          <cell r="C116" t="str">
            <v>111611</v>
          </cell>
          <cell r="D116" t="str">
            <v>111611 ЛЕНТА Сбербанк USD 40702840255000269613 транзит</v>
          </cell>
          <cell r="E116">
            <v>0</v>
          </cell>
          <cell r="F116">
            <v>52</v>
          </cell>
          <cell r="G116">
            <v>3</v>
          </cell>
          <cell r="H116">
            <v>2</v>
          </cell>
        </row>
        <row r="117">
          <cell r="C117" t="str">
            <v>111612</v>
          </cell>
          <cell r="D117" t="str">
            <v>111612 ЛЕНТА БалтБанк USD 40702840500001205484</v>
          </cell>
          <cell r="E117">
            <v>0</v>
          </cell>
          <cell r="F117">
            <v>52</v>
          </cell>
          <cell r="G117">
            <v>4</v>
          </cell>
          <cell r="H117">
            <v>1</v>
          </cell>
        </row>
        <row r="118">
          <cell r="C118" t="str">
            <v>111613</v>
          </cell>
          <cell r="D118" t="str">
            <v>111613 ЛЕНТА БалтБанк USD 40702840800001205485 транзит</v>
          </cell>
          <cell r="E118">
            <v>0</v>
          </cell>
          <cell r="F118">
            <v>52</v>
          </cell>
          <cell r="G118">
            <v>4</v>
          </cell>
          <cell r="H118">
            <v>2</v>
          </cell>
        </row>
        <row r="119">
          <cell r="C119" t="str">
            <v>111614</v>
          </cell>
          <cell r="D119" t="str">
            <v>111614 ЛЕНТА Райффайзен USD 40702840803000402378</v>
          </cell>
          <cell r="E119">
            <v>0</v>
          </cell>
          <cell r="F119">
            <v>52</v>
          </cell>
          <cell r="G119">
            <v>5</v>
          </cell>
          <cell r="H119">
            <v>1</v>
          </cell>
        </row>
        <row r="120">
          <cell r="C120" t="str">
            <v>111615</v>
          </cell>
          <cell r="D120" t="str">
            <v>111615 ЛЕНТА Райффайзен USD 40702840103001402378 транзит</v>
          </cell>
          <cell r="E120">
            <v>0</v>
          </cell>
          <cell r="F120">
            <v>52</v>
          </cell>
          <cell r="G120">
            <v>5</v>
          </cell>
          <cell r="H120">
            <v>2</v>
          </cell>
        </row>
        <row r="121">
          <cell r="C121" t="str">
            <v>111702</v>
          </cell>
          <cell r="D121" t="str">
            <v>111702 ИСТОЧНИК УРАЛСИБ USD 40702840822000505000</v>
          </cell>
          <cell r="E121" t="str">
            <v>del</v>
          </cell>
        </row>
        <row r="122">
          <cell r="C122" t="str">
            <v>111703</v>
          </cell>
          <cell r="D122" t="str">
            <v>111703 ИСТОЧНИК УРАЛСИБ USD 40702840722000505100 транз</v>
          </cell>
          <cell r="E122" t="str">
            <v>del</v>
          </cell>
        </row>
        <row r="123">
          <cell r="C123" t="str">
            <v>111704</v>
          </cell>
          <cell r="D123" t="str">
            <v>111704 ИСТОЧНИК УРАЛСИБ USD 40702840622000505200 сп.транз</v>
          </cell>
          <cell r="E123" t="str">
            <v>del</v>
          </cell>
        </row>
        <row r="124">
          <cell r="C124" t="str">
            <v>111705</v>
          </cell>
          <cell r="D124" t="str">
            <v>111705 ИСТОЧНИК Райффайзен USD 40702840503000402377</v>
          </cell>
          <cell r="E124" t="str">
            <v>del</v>
          </cell>
        </row>
        <row r="125">
          <cell r="C125" t="str">
            <v>111706</v>
          </cell>
          <cell r="D125" t="str">
            <v>111706 ИСТОЧНИК Райффайзен USD 40702840103002402377</v>
          </cell>
          <cell r="E125" t="str">
            <v>del</v>
          </cell>
        </row>
        <row r="126">
          <cell r="C126" t="str">
            <v>112210</v>
          </cell>
          <cell r="D126" t="str">
            <v>112210 Факел ПСБ EUR 40702978839005000843</v>
          </cell>
          <cell r="E126" t="str">
            <v>del</v>
          </cell>
        </row>
        <row r="127">
          <cell r="C127" t="str">
            <v>112211</v>
          </cell>
          <cell r="D127" t="str">
            <v>112211 Факел ПСБ EUR 40702978139005000844</v>
          </cell>
          <cell r="E127" t="str">
            <v>del</v>
          </cell>
        </row>
        <row r="128">
          <cell r="C128" t="str">
            <v>112212</v>
          </cell>
          <cell r="D128" t="str">
            <v>112212 Факел ПСБ EUR 40702978439005000845</v>
          </cell>
          <cell r="E128" t="str">
            <v>del</v>
          </cell>
        </row>
        <row r="129">
          <cell r="C129" t="str">
            <v>112418</v>
          </cell>
          <cell r="D129" t="str">
            <v>112418 Омни Сбербанк EUR 40702978655000100008</v>
          </cell>
          <cell r="E129" t="str">
            <v>del</v>
          </cell>
        </row>
        <row r="130">
          <cell r="C130" t="str">
            <v>112419</v>
          </cell>
          <cell r="D130" t="str">
            <v>112419 Омни Сбербанк EUR 40702978555000200008</v>
          </cell>
          <cell r="E130" t="str">
            <v>del</v>
          </cell>
        </row>
        <row r="131">
          <cell r="C131" t="str">
            <v>112420</v>
          </cell>
          <cell r="D131" t="str">
            <v>112420 Омни Сбербанк EUR 40702978455000300008</v>
          </cell>
          <cell r="E131" t="str">
            <v>del</v>
          </cell>
        </row>
        <row r="132">
          <cell r="C132" t="str">
            <v>112607</v>
          </cell>
          <cell r="D132" t="str">
            <v>112607 ЛЕНТА УРАЛСИБ EUR 40702978422000534000</v>
          </cell>
          <cell r="E132">
            <v>0</v>
          </cell>
          <cell r="F132">
            <v>52</v>
          </cell>
          <cell r="G132">
            <v>6</v>
          </cell>
          <cell r="H132">
            <v>1</v>
          </cell>
        </row>
        <row r="133">
          <cell r="C133" t="str">
            <v>112608</v>
          </cell>
          <cell r="D133" t="str">
            <v>112608 ЛЕНТА УРАЛСИБ EUR 40702878322000534100 транз</v>
          </cell>
          <cell r="E133">
            <v>0</v>
          </cell>
          <cell r="F133">
            <v>52</v>
          </cell>
          <cell r="G133">
            <v>6</v>
          </cell>
          <cell r="H133">
            <v>2</v>
          </cell>
        </row>
        <row r="134">
          <cell r="C134" t="str">
            <v>112609</v>
          </cell>
          <cell r="D134" t="str">
            <v>112609 ЛЕНТА УРАЛСИБ EUR 40702978222000534200 сп.транз</v>
          </cell>
          <cell r="E134">
            <v>0</v>
          </cell>
          <cell r="F134">
            <v>52</v>
          </cell>
          <cell r="G134">
            <v>6</v>
          </cell>
          <cell r="H134">
            <v>3</v>
          </cell>
        </row>
        <row r="135">
          <cell r="C135" t="str">
            <v>112610</v>
          </cell>
          <cell r="D135" t="str">
            <v>112610 ЛЕНТА Сбербанк EUR 40702978055000169636</v>
          </cell>
          <cell r="E135">
            <v>0</v>
          </cell>
          <cell r="F135">
            <v>52</v>
          </cell>
          <cell r="G135">
            <v>7</v>
          </cell>
          <cell r="H135">
            <v>1</v>
          </cell>
        </row>
        <row r="136">
          <cell r="C136" t="str">
            <v>112611</v>
          </cell>
          <cell r="D136" t="str">
            <v>112611 ЛЕНТА Сбербанк EUR 40702978955000269636 транз</v>
          </cell>
          <cell r="E136">
            <v>0</v>
          </cell>
          <cell r="F136">
            <v>52</v>
          </cell>
          <cell r="G136">
            <v>7</v>
          </cell>
          <cell r="H136">
            <v>2</v>
          </cell>
        </row>
        <row r="137">
          <cell r="C137" t="str">
            <v>112705</v>
          </cell>
          <cell r="D137" t="str">
            <v>112705 ИСТОЧНИК УРАЛСИБ EUR 40702978422000505000</v>
          </cell>
          <cell r="E137" t="str">
            <v>del</v>
          </cell>
        </row>
        <row r="138">
          <cell r="C138" t="str">
            <v>112706</v>
          </cell>
          <cell r="D138" t="str">
            <v>112706 ИСТОЧНИК УРАЛСИБ EUR 40702978322000505100 транз</v>
          </cell>
          <cell r="E138" t="str">
            <v>del</v>
          </cell>
        </row>
        <row r="139">
          <cell r="C139" t="str">
            <v>112707</v>
          </cell>
          <cell r="D139" t="str">
            <v>112707 ИСТОЧНИК УРАЛСИБ EUR 40702978222000505200 сп.транз</v>
          </cell>
          <cell r="E139" t="str">
            <v>del</v>
          </cell>
        </row>
        <row r="140">
          <cell r="C140" t="str">
            <v>118010</v>
          </cell>
          <cell r="D140" t="str">
            <v>118010 Тех.счет для входящих платежей по банк.выписке</v>
          </cell>
          <cell r="E140">
            <v>0</v>
          </cell>
          <cell r="F140">
            <v>57</v>
          </cell>
          <cell r="G140">
            <v>1</v>
          </cell>
          <cell r="H140">
            <v>1</v>
          </cell>
        </row>
        <row r="141">
          <cell r="C141" t="str">
            <v>118020</v>
          </cell>
          <cell r="D141" t="str">
            <v>118020 Тех.счет для исходящих платежей по банк.выписке</v>
          </cell>
          <cell r="E141">
            <v>0</v>
          </cell>
          <cell r="F141">
            <v>57</v>
          </cell>
          <cell r="G141">
            <v>1</v>
          </cell>
          <cell r="H141">
            <v>2</v>
          </cell>
        </row>
        <row r="142">
          <cell r="C142" t="str">
            <v>118030</v>
          </cell>
          <cell r="D142" t="str">
            <v>118030 F110-outgoing payments-subaccount</v>
          </cell>
          <cell r="E142" t="str">
            <v>del</v>
          </cell>
        </row>
        <row r="143">
          <cell r="C143" t="str">
            <v>118999</v>
          </cell>
          <cell r="D143" t="str">
            <v>118999 F110-Tech.a/c-pmt differ. with alternative currenc</v>
          </cell>
          <cell r="E143" t="str">
            <v>del</v>
          </cell>
        </row>
        <row r="144">
          <cell r="C144" t="str">
            <v>119000</v>
          </cell>
          <cell r="D144" t="str">
            <v>119000 Депозитный счет</v>
          </cell>
          <cell r="E144">
            <v>0</v>
          </cell>
          <cell r="F144">
            <v>55</v>
          </cell>
        </row>
        <row r="145">
          <cell r="C145" t="str">
            <v>119100</v>
          </cell>
          <cell r="D145" t="str">
            <v>119100 ПИОНЕР БАЛТ БАНК RUB 40702810300000016147 д.в пути</v>
          </cell>
          <cell r="E145" t="str">
            <v>del</v>
          </cell>
        </row>
        <row r="146">
          <cell r="C146" t="str">
            <v>119200</v>
          </cell>
          <cell r="D146" t="str">
            <v>119200 ПИОНЕР ПСБ RUB 40702810439000002935 деньги в пути</v>
          </cell>
          <cell r="E146" t="str">
            <v>del</v>
          </cell>
        </row>
        <row r="147">
          <cell r="C147" t="str">
            <v>119300</v>
          </cell>
          <cell r="D147" t="str">
            <v>119300 Транзитные счета банки</v>
          </cell>
          <cell r="E147">
            <v>1</v>
          </cell>
          <cell r="F147">
            <v>57</v>
          </cell>
          <cell r="G147">
            <v>1</v>
          </cell>
        </row>
        <row r="148">
          <cell r="C148" t="str">
            <v>119400</v>
          </cell>
          <cell r="D148" t="str">
            <v>119400 Счет оффшорной компании Istochnic LTD</v>
          </cell>
          <cell r="E148">
            <v>2</v>
          </cell>
          <cell r="F148">
            <v>51</v>
          </cell>
          <cell r="G148">
            <v>1</v>
          </cell>
        </row>
        <row r="149">
          <cell r="C149" t="str">
            <v>119410</v>
          </cell>
          <cell r="D149" t="str">
            <v>119410 Счет оффшорной компании Istochnic LTD в USD</v>
          </cell>
          <cell r="E149">
            <v>2</v>
          </cell>
          <cell r="F149">
            <v>51</v>
          </cell>
          <cell r="G149">
            <v>2</v>
          </cell>
        </row>
        <row r="150">
          <cell r="C150" t="str">
            <v>119420</v>
          </cell>
          <cell r="D150" t="str">
            <v>119420 Счет оффшорной компании Istochnic LTD в EUR</v>
          </cell>
          <cell r="E150">
            <v>2</v>
          </cell>
          <cell r="F150">
            <v>51</v>
          </cell>
          <cell r="G150">
            <v>3</v>
          </cell>
        </row>
        <row r="151">
          <cell r="C151" t="str">
            <v>119500</v>
          </cell>
          <cell r="D151" t="str">
            <v>119500 Транзитные счета третие лица (П.С.В)</v>
          </cell>
          <cell r="E151">
            <v>2</v>
          </cell>
          <cell r="F151">
            <v>57</v>
          </cell>
          <cell r="G151">
            <v>1</v>
          </cell>
        </row>
        <row r="152">
          <cell r="C152" t="str">
            <v>180000</v>
          </cell>
          <cell r="D152" t="str">
            <v>180000 Векселя</v>
          </cell>
          <cell r="E152">
            <v>0</v>
          </cell>
          <cell r="F152">
            <v>58</v>
          </cell>
        </row>
        <row r="153">
          <cell r="C153" t="str">
            <v>999020</v>
          </cell>
          <cell r="D153" t="str">
            <v>999020 Отчет кассиров: ваучеры</v>
          </cell>
          <cell r="E153">
            <v>0</v>
          </cell>
          <cell r="F153">
            <v>57</v>
          </cell>
          <cell r="G153">
            <v>4</v>
          </cell>
        </row>
        <row r="154">
          <cell r="C154" t="str">
            <v>999200</v>
          </cell>
          <cell r="D154" t="str">
            <v>999200 Тех.перерасчетный счет: инкассация</v>
          </cell>
          <cell r="E154">
            <v>0</v>
          </cell>
          <cell r="F154">
            <v>57</v>
          </cell>
          <cell r="G154">
            <v>2</v>
          </cell>
          <cell r="H154">
            <v>1</v>
          </cell>
        </row>
        <row r="155">
          <cell r="C155" t="str">
            <v>999201</v>
          </cell>
          <cell r="D155" t="str">
            <v>999201 Тех.перерасчетный счет: инкассация ПСБ</v>
          </cell>
          <cell r="E155">
            <v>0</v>
          </cell>
          <cell r="F155">
            <v>57</v>
          </cell>
          <cell r="G155">
            <v>2</v>
          </cell>
          <cell r="H155">
            <v>2</v>
          </cell>
        </row>
        <row r="156">
          <cell r="C156" t="str">
            <v>999202</v>
          </cell>
          <cell r="D156" t="str">
            <v>999202 Тех.перерасчетный счет: инкассация ББ</v>
          </cell>
          <cell r="E156">
            <v>0</v>
          </cell>
          <cell r="F156">
            <v>57</v>
          </cell>
          <cell r="G156">
            <v>2</v>
          </cell>
          <cell r="H156">
            <v>3</v>
          </cell>
        </row>
        <row r="157">
          <cell r="C157" t="str">
            <v>999203</v>
          </cell>
          <cell r="D157" t="str">
            <v>999203 Тех.перерасчетный счет: инкассация СБ</v>
          </cell>
          <cell r="E157">
            <v>0</v>
          </cell>
          <cell r="F157">
            <v>57</v>
          </cell>
          <cell r="G157">
            <v>2</v>
          </cell>
          <cell r="H157">
            <v>4</v>
          </cell>
        </row>
        <row r="158">
          <cell r="C158" t="str">
            <v>999204</v>
          </cell>
          <cell r="D158" t="str">
            <v>999204 Тех.перерасчетный счет: инкассация РФ</v>
          </cell>
          <cell r="E158">
            <v>0</v>
          </cell>
          <cell r="F158">
            <v>57</v>
          </cell>
          <cell r="G158">
            <v>2</v>
          </cell>
          <cell r="H158">
            <v>5</v>
          </cell>
        </row>
        <row r="159">
          <cell r="C159" t="str">
            <v>999205</v>
          </cell>
          <cell r="D159" t="str">
            <v>999205 Тех.перерасчетный счет: инкассация ММБ</v>
          </cell>
          <cell r="E159">
            <v>0</v>
          </cell>
          <cell r="F159">
            <v>57</v>
          </cell>
          <cell r="G159">
            <v>2</v>
          </cell>
          <cell r="H159">
            <v>6</v>
          </cell>
        </row>
        <row r="160">
          <cell r="C160">
            <v>0</v>
          </cell>
          <cell r="D160">
            <v>0</v>
          </cell>
        </row>
        <row r="161">
          <cell r="C161" t="str">
            <v>Дебито</v>
          </cell>
          <cell r="D161" t="str">
            <v>Дебиторская задолженность</v>
          </cell>
        </row>
        <row r="162">
          <cell r="C162" t="str">
            <v>140000</v>
          </cell>
          <cell r="D162" t="str">
            <v>140000 Дебиторская задолжен.(по товарам) внутри страны</v>
          </cell>
          <cell r="E162">
            <v>0</v>
          </cell>
          <cell r="F162">
            <v>62</v>
          </cell>
          <cell r="G162">
            <v>2</v>
          </cell>
          <cell r="H162">
            <v>1</v>
          </cell>
        </row>
        <row r="163">
          <cell r="C163" t="str">
            <v>140010</v>
          </cell>
          <cell r="D163" t="str">
            <v>140010 Дебиторская задолженность (по ОС) внутри страны</v>
          </cell>
          <cell r="E163">
            <v>0</v>
          </cell>
          <cell r="F163">
            <v>62</v>
          </cell>
          <cell r="G163">
            <v>3</v>
          </cell>
        </row>
        <row r="164">
          <cell r="C164" t="str">
            <v>140020</v>
          </cell>
          <cell r="D164" t="str">
            <v>140020 Дебиторская задолжен.(по услугам) внутри страны</v>
          </cell>
          <cell r="E164">
            <v>0</v>
          </cell>
          <cell r="F164">
            <v>62</v>
          </cell>
          <cell r="G164">
            <v>5</v>
          </cell>
        </row>
        <row r="165">
          <cell r="C165" t="str">
            <v>140090</v>
          </cell>
          <cell r="D165" t="str">
            <v>140090 Дебиторская задолженность внутри страны - СРЛ</v>
          </cell>
          <cell r="E165" t="str">
            <v>del</v>
          </cell>
        </row>
        <row r="166">
          <cell r="C166" t="str">
            <v>140099</v>
          </cell>
          <cell r="D166" t="str">
            <v>140099 Дебиторская задолжен.товары (коррект.счет)</v>
          </cell>
        </row>
        <row r="167">
          <cell r="C167" t="str">
            <v>141000</v>
          </cell>
          <cell r="D167" t="str">
            <v>141000 Дебиторская задолженность (по товарам) за рубежом</v>
          </cell>
        </row>
        <row r="168">
          <cell r="C168" t="str">
            <v>141010</v>
          </cell>
          <cell r="D168" t="str">
            <v>141010 Дебиторская задолженность (по ОС) за рубежом</v>
          </cell>
        </row>
        <row r="169">
          <cell r="C169" t="str">
            <v>141020</v>
          </cell>
          <cell r="D169" t="str">
            <v>141020 Дебиторская задолженность (по услугам) за рубежом</v>
          </cell>
          <cell r="E169">
            <v>0</v>
          </cell>
          <cell r="F169">
            <v>62</v>
          </cell>
          <cell r="G169">
            <v>5</v>
          </cell>
          <cell r="H169">
            <v>1</v>
          </cell>
        </row>
        <row r="170">
          <cell r="C170" t="str">
            <v>141090</v>
          </cell>
          <cell r="D170" t="str">
            <v>141090 Дебиторская задолженность за рубежом - СРЛ</v>
          </cell>
        </row>
        <row r="171">
          <cell r="C171" t="str">
            <v>141099</v>
          </cell>
          <cell r="D171" t="str">
            <v>141099 Дебиторская задолженн.ОС (коррект.счет)</v>
          </cell>
          <cell r="E171">
            <v>0</v>
          </cell>
          <cell r="F171">
            <v>62</v>
          </cell>
          <cell r="G171">
            <v>3</v>
          </cell>
          <cell r="H171">
            <v>9</v>
          </cell>
        </row>
        <row r="172">
          <cell r="C172" t="str">
            <v>142000</v>
          </cell>
          <cell r="D172" t="str">
            <v>142000 Дебиторская задолженность - магазины</v>
          </cell>
        </row>
        <row r="173">
          <cell r="C173" t="str">
            <v>142099</v>
          </cell>
          <cell r="D173" t="str">
            <v>142099 Дебиторская задолжен. - услуги (коррект.счет)</v>
          </cell>
          <cell r="E173">
            <v>0</v>
          </cell>
          <cell r="F173">
            <v>62</v>
          </cell>
          <cell r="G173">
            <v>5</v>
          </cell>
          <cell r="H173">
            <v>9</v>
          </cell>
        </row>
        <row r="174">
          <cell r="C174" t="str">
            <v>143000</v>
          </cell>
          <cell r="D174" t="str">
            <v>143000 "Дебиторская задолженность - юр.лица ТД ""Лента"""</v>
          </cell>
          <cell r="E174" t="str">
            <v>del</v>
          </cell>
        </row>
        <row r="175">
          <cell r="C175" t="str">
            <v>143099</v>
          </cell>
          <cell r="D175" t="str">
            <v>143099 Дебиторская задолжен. - юр.лица Лента (корр.счет)</v>
          </cell>
          <cell r="E175" t="str">
            <v>del</v>
          </cell>
        </row>
        <row r="176">
          <cell r="C176" t="str">
            <v>144000</v>
          </cell>
          <cell r="D176" t="str">
            <v>144000 Дебиторская задолженность подотчетных лиц</v>
          </cell>
          <cell r="E176">
            <v>0</v>
          </cell>
          <cell r="F176">
            <v>76</v>
          </cell>
          <cell r="G176">
            <v>1</v>
          </cell>
          <cell r="H176">
            <v>1</v>
          </cell>
        </row>
        <row r="177">
          <cell r="C177" t="str">
            <v>144099</v>
          </cell>
          <cell r="D177" t="str">
            <v>144099 Дебиторская задолжен.подотчет.лиц (коррект.счет)</v>
          </cell>
          <cell r="E177">
            <v>0</v>
          </cell>
          <cell r="F177">
            <v>76</v>
          </cell>
          <cell r="G177">
            <v>1</v>
          </cell>
          <cell r="H177">
            <v>9</v>
          </cell>
        </row>
        <row r="178">
          <cell r="C178" t="str">
            <v>145000</v>
          </cell>
          <cell r="D178" t="str">
            <v>145000 Дебиторская задолж.покуп.уценен.товар.(сотр.Ленты)</v>
          </cell>
          <cell r="E178" t="str">
            <v>del</v>
          </cell>
        </row>
        <row r="179">
          <cell r="C179" t="str">
            <v>145099</v>
          </cell>
          <cell r="D179" t="str">
            <v>145099 Деб.задолж.покуп.уц.товар.(сотр.Ленты) (корр.счет)</v>
          </cell>
          <cell r="E179" t="str">
            <v>del</v>
          </cell>
        </row>
        <row r="180">
          <cell r="C180" t="str">
            <v>148000</v>
          </cell>
          <cell r="D180" t="str">
            <v>148000 Дебиторская задолженность покупателей через кассы</v>
          </cell>
          <cell r="E180">
            <v>0</v>
          </cell>
          <cell r="F180">
            <v>62</v>
          </cell>
          <cell r="G180">
            <v>1</v>
          </cell>
          <cell r="H180">
            <v>1</v>
          </cell>
        </row>
        <row r="181">
          <cell r="C181" t="str">
            <v>148099</v>
          </cell>
          <cell r="D181" t="str">
            <v>148099 Дебиторская задолжен.покупат.ч/кассы (корр.счет)</v>
          </cell>
        </row>
        <row r="182">
          <cell r="C182" t="str">
            <v>149000</v>
          </cell>
          <cell r="D182" t="str">
            <v>149000 Дебиторская задолжен.проч.(анонимные покупатели)</v>
          </cell>
          <cell r="E182">
            <v>2</v>
          </cell>
          <cell r="F182">
            <v>62</v>
          </cell>
          <cell r="G182">
            <v>1</v>
          </cell>
          <cell r="H182">
            <v>1</v>
          </cell>
        </row>
        <row r="183">
          <cell r="C183" t="str">
            <v>149099</v>
          </cell>
          <cell r="D183" t="str">
            <v>149099 Дебиторская задолжен.проч.(ан.покупат., корр.счет)</v>
          </cell>
          <cell r="E183">
            <v>2</v>
          </cell>
          <cell r="F183">
            <v>62</v>
          </cell>
          <cell r="G183">
            <v>1</v>
          </cell>
          <cell r="H183">
            <v>9</v>
          </cell>
        </row>
        <row r="184">
          <cell r="C184" t="str">
            <v>149999</v>
          </cell>
          <cell r="D184" t="str">
            <v>149999 Кредиторы, являющиеся дебиторами</v>
          </cell>
        </row>
        <row r="185">
          <cell r="C185">
            <v>0</v>
          </cell>
          <cell r="D185">
            <v>0</v>
          </cell>
        </row>
        <row r="186">
          <cell r="C186" t="str">
            <v>Авансы</v>
          </cell>
          <cell r="D186" t="str">
            <v>Авансы выплаченные за товар</v>
          </cell>
        </row>
        <row r="187">
          <cell r="C187" t="str">
            <v>031000</v>
          </cell>
          <cell r="D187" t="str">
            <v>031000 Авансы, выданные на материальные ценности (товары)</v>
          </cell>
          <cell r="E187">
            <v>0</v>
          </cell>
          <cell r="F187">
            <v>60</v>
          </cell>
          <cell r="G187">
            <v>1</v>
          </cell>
          <cell r="H187">
            <v>2</v>
          </cell>
        </row>
        <row r="188">
          <cell r="C188" t="str">
            <v>031090</v>
          </cell>
          <cell r="D188" t="str">
            <v>031090 Авансы товары(корр.счет)</v>
          </cell>
        </row>
        <row r="189">
          <cell r="C189" t="str">
            <v>031099</v>
          </cell>
          <cell r="D189" t="str">
            <v>031099 Авансы товары (корр.счет)</v>
          </cell>
          <cell r="E189">
            <v>0</v>
          </cell>
          <cell r="F189">
            <v>60</v>
          </cell>
          <cell r="G189">
            <v>1</v>
          </cell>
          <cell r="H189">
            <v>9</v>
          </cell>
        </row>
        <row r="190">
          <cell r="C190">
            <v>0</v>
          </cell>
          <cell r="D190">
            <v>0</v>
          </cell>
        </row>
        <row r="191">
          <cell r="C191" t="str">
            <v>Авансы</v>
          </cell>
          <cell r="D191" t="str">
            <v>Авансы выплаченные прочие контракты</v>
          </cell>
        </row>
        <row r="192">
          <cell r="C192" t="str">
            <v>032000</v>
          </cell>
          <cell r="D192" t="str">
            <v>032000 Авансы, выд.на мат.ценности (тов.д/собст.использ.)</v>
          </cell>
        </row>
        <row r="193">
          <cell r="C193" t="str">
            <v>033000</v>
          </cell>
          <cell r="D193" t="str">
            <v>033000 Авансы, выданные на реконструкцию основных средств</v>
          </cell>
        </row>
        <row r="194">
          <cell r="C194" t="str">
            <v>034000</v>
          </cell>
          <cell r="D194" t="str">
            <v>034000 Авансы, выданные на закупку, монтаж осн.средств</v>
          </cell>
          <cell r="E194">
            <v>0</v>
          </cell>
          <cell r="F194">
            <v>60</v>
          </cell>
          <cell r="G194">
            <v>7</v>
          </cell>
          <cell r="H194">
            <v>2</v>
          </cell>
        </row>
        <row r="195">
          <cell r="C195" t="str">
            <v>034090</v>
          </cell>
          <cell r="D195" t="str">
            <v>034090 Авансы ОС(корр.счет)</v>
          </cell>
        </row>
        <row r="196">
          <cell r="C196" t="str">
            <v>035000</v>
          </cell>
          <cell r="D196" t="str">
            <v>035000 Авансы, выданные на нематериальные активы</v>
          </cell>
        </row>
        <row r="197">
          <cell r="C197" t="str">
            <v>035099</v>
          </cell>
          <cell r="D197" t="str">
            <v>035099 Авансы ОС (корр.счет)</v>
          </cell>
          <cell r="E197">
            <v>0</v>
          </cell>
          <cell r="F197">
            <v>60</v>
          </cell>
          <cell r="G197">
            <v>7</v>
          </cell>
          <cell r="H197">
            <v>9</v>
          </cell>
        </row>
        <row r="198">
          <cell r="C198" t="str">
            <v>036000</v>
          </cell>
          <cell r="D198" t="str">
            <v>036000 Авансы, выданные на услуги</v>
          </cell>
          <cell r="E198">
            <v>0</v>
          </cell>
          <cell r="F198">
            <v>60</v>
          </cell>
          <cell r="G198">
            <v>3</v>
          </cell>
          <cell r="H198">
            <v>2</v>
          </cell>
        </row>
        <row r="199">
          <cell r="C199" t="str">
            <v>036090</v>
          </cell>
          <cell r="D199" t="str">
            <v>036090 Авансы услуги(корр.счет)</v>
          </cell>
        </row>
        <row r="200">
          <cell r="C200" t="str">
            <v>036099</v>
          </cell>
          <cell r="D200" t="str">
            <v>036099 Авансы услуги (корр.счет)</v>
          </cell>
          <cell r="E200">
            <v>0</v>
          </cell>
          <cell r="F200">
            <v>60</v>
          </cell>
          <cell r="G200">
            <v>3</v>
          </cell>
          <cell r="H200">
            <v>9</v>
          </cell>
        </row>
        <row r="201">
          <cell r="C201" t="str">
            <v>037000</v>
          </cell>
          <cell r="D201" t="str">
            <v>037000 Авансы, выданные подотчетным лицам</v>
          </cell>
        </row>
        <row r="202">
          <cell r="C202" t="str">
            <v>037099</v>
          </cell>
          <cell r="D202" t="str">
            <v>037099 Авансы подотч.л (корр.счет)</v>
          </cell>
        </row>
        <row r="203">
          <cell r="C203" t="str">
            <v>038000</v>
          </cell>
          <cell r="D203" t="str">
            <v>038000 Авансы, выданные поставщикам фин.услуг</v>
          </cell>
        </row>
        <row r="204">
          <cell r="C204" t="str">
            <v>038099</v>
          </cell>
          <cell r="D204" t="str">
            <v>038099 Авансы фин.услуги (корр.счет)</v>
          </cell>
        </row>
        <row r="205">
          <cell r="C205" t="str">
            <v>039000</v>
          </cell>
          <cell r="D205" t="str">
            <v>039000 Прочие выданные авансы</v>
          </cell>
        </row>
        <row r="206">
          <cell r="C206" t="str">
            <v>039099</v>
          </cell>
          <cell r="D206" t="str">
            <v>039099 Авансы прочие(корр.счет)</v>
          </cell>
        </row>
        <row r="207">
          <cell r="C207">
            <v>0</v>
          </cell>
          <cell r="D207">
            <v>0</v>
          </cell>
        </row>
        <row r="208">
          <cell r="C208" t="str">
            <v>Запас</v>
          </cell>
          <cell r="D208" t="str">
            <v>Запас</v>
          </cell>
        </row>
        <row r="209">
          <cell r="C209" t="str">
            <v>300000</v>
          </cell>
          <cell r="D209" t="str">
            <v>300000 Товары FOOD</v>
          </cell>
          <cell r="E209">
            <v>0</v>
          </cell>
          <cell r="F209">
            <v>41</v>
          </cell>
          <cell r="G209">
            <v>1</v>
          </cell>
        </row>
        <row r="210">
          <cell r="C210" t="str">
            <v>300010</v>
          </cell>
          <cell r="D210" t="str">
            <v>300010 Товары NON-FOOD</v>
          </cell>
          <cell r="E210">
            <v>0</v>
          </cell>
          <cell r="F210">
            <v>41</v>
          </cell>
          <cell r="G210">
            <v>2</v>
          </cell>
        </row>
        <row r="211">
          <cell r="C211" t="str">
            <v>301010</v>
          </cell>
          <cell r="D211" t="str">
            <v>301010 Рекламоносители</v>
          </cell>
        </row>
        <row r="212">
          <cell r="C212" t="str">
            <v>301019</v>
          </cell>
          <cell r="D212" t="str">
            <v>301019 Рекламоносители - коррект.счет</v>
          </cell>
        </row>
        <row r="213">
          <cell r="C213" t="str">
            <v>301030</v>
          </cell>
          <cell r="D213" t="str">
            <v>301030 Материалы для производства и инструменты</v>
          </cell>
        </row>
        <row r="214">
          <cell r="C214" t="str">
            <v>301039</v>
          </cell>
          <cell r="D214" t="str">
            <v>301039 Мат-лы д/пр-ва и инструменты - коррект.счет</v>
          </cell>
        </row>
        <row r="215">
          <cell r="C215" t="str">
            <v>301040</v>
          </cell>
          <cell r="D215" t="str">
            <v>301040 Упаковочные материалы</v>
          </cell>
          <cell r="E215">
            <v>0</v>
          </cell>
          <cell r="F215">
            <v>10</v>
          </cell>
          <cell r="G215">
            <v>1</v>
          </cell>
        </row>
        <row r="216">
          <cell r="C216" t="str">
            <v>301050</v>
          </cell>
          <cell r="D216" t="str">
            <v>301050 Вспомогательные материалы для торговли</v>
          </cell>
        </row>
        <row r="217">
          <cell r="C217" t="str">
            <v>301059</v>
          </cell>
          <cell r="D217" t="str">
            <v>301059 Всп.материалы для торговли - коррект.счет</v>
          </cell>
        </row>
        <row r="218">
          <cell r="C218" t="str">
            <v>301060</v>
          </cell>
          <cell r="D218" t="str">
            <v>301060 Запчасти</v>
          </cell>
        </row>
        <row r="219">
          <cell r="C219" t="str">
            <v>301069</v>
          </cell>
          <cell r="D219" t="str">
            <v>301069 Запчасти - коррект.счет</v>
          </cell>
        </row>
        <row r="220">
          <cell r="C220" t="str">
            <v>301070</v>
          </cell>
          <cell r="D220" t="str">
            <v>301070 Прочие материалы для собственного потребления</v>
          </cell>
        </row>
        <row r="221">
          <cell r="C221" t="str">
            <v>301079</v>
          </cell>
          <cell r="D221" t="str">
            <v>301079 Пр.мат-лы д/собств.потребл. - коррект.счет</v>
          </cell>
        </row>
        <row r="222">
          <cell r="C222" t="str">
            <v>301080</v>
          </cell>
          <cell r="D222" t="str">
            <v>301080 Отклонение в стоимости товаров</v>
          </cell>
          <cell r="E222">
            <v>0</v>
          </cell>
          <cell r="F222">
            <v>15</v>
          </cell>
        </row>
        <row r="223">
          <cell r="C223" t="str">
            <v>401000</v>
          </cell>
          <cell r="D223" t="str">
            <v>401000 Поступление товаров - Food</v>
          </cell>
          <cell r="E223">
            <v>0</v>
          </cell>
          <cell r="F223">
            <v>40</v>
          </cell>
          <cell r="G223">
            <v>1</v>
          </cell>
        </row>
        <row r="224">
          <cell r="C224" t="str">
            <v>402000</v>
          </cell>
          <cell r="D224" t="str">
            <v>402000 Поступление  товаров - Non-Food</v>
          </cell>
          <cell r="E224">
            <v>0</v>
          </cell>
          <cell r="F224">
            <v>40</v>
          </cell>
          <cell r="G224">
            <v>2</v>
          </cell>
        </row>
        <row r="225">
          <cell r="C225" t="str">
            <v>403000</v>
          </cell>
          <cell r="D225" t="str">
            <v>403000 Поступление упаковки</v>
          </cell>
          <cell r="E225">
            <v>0</v>
          </cell>
          <cell r="F225">
            <v>40</v>
          </cell>
          <cell r="G225">
            <v>3</v>
          </cell>
        </row>
        <row r="226">
          <cell r="C226" t="str">
            <v>404000</v>
          </cell>
          <cell r="D226" t="str">
            <v>404000 Поступление сырья</v>
          </cell>
          <cell r="E226">
            <v>0</v>
          </cell>
          <cell r="F226">
            <v>40</v>
          </cell>
          <cell r="G226">
            <v>4</v>
          </cell>
        </row>
        <row r="227">
          <cell r="C227" t="str">
            <v>404100</v>
          </cell>
          <cell r="D227" t="str">
            <v>404100 Поступление полуфабрикатов</v>
          </cell>
          <cell r="E227">
            <v>0</v>
          </cell>
          <cell r="F227">
            <v>40</v>
          </cell>
          <cell r="G227">
            <v>5</v>
          </cell>
        </row>
        <row r="228">
          <cell r="C228" t="str">
            <v>404200</v>
          </cell>
          <cell r="D228" t="str">
            <v>404200 Выпуск готовой продукции</v>
          </cell>
          <cell r="E228">
            <v>0</v>
          </cell>
          <cell r="F228">
            <v>40</v>
          </cell>
          <cell r="G228">
            <v>6</v>
          </cell>
        </row>
        <row r="229">
          <cell r="C229" t="str">
            <v>405000</v>
          </cell>
          <cell r="D229" t="str">
            <v>405000 Расход - сервис поставщика</v>
          </cell>
        </row>
        <row r="230">
          <cell r="C230" t="str">
            <v>409000</v>
          </cell>
          <cell r="D230" t="str">
            <v>409000 Коррекция  склада пр-ва</v>
          </cell>
        </row>
        <row r="231">
          <cell r="C231" t="str">
            <v>409001</v>
          </cell>
          <cell r="D231" t="str">
            <v>409001 Коррекция  склада пр-ва</v>
          </cell>
          <cell r="E231">
            <v>0</v>
          </cell>
          <cell r="F231">
            <v>41</v>
          </cell>
          <cell r="G231">
            <v>3</v>
          </cell>
          <cell r="H231">
            <v>9</v>
          </cell>
        </row>
        <row r="232">
          <cell r="C232" t="str">
            <v>790000</v>
          </cell>
          <cell r="D232" t="str">
            <v>790000 Сырье</v>
          </cell>
          <cell r="E232">
            <v>0</v>
          </cell>
          <cell r="F232">
            <v>10</v>
          </cell>
          <cell r="G232">
            <v>1</v>
          </cell>
        </row>
        <row r="233">
          <cell r="C233" t="str">
            <v>791000</v>
          </cell>
          <cell r="D233" t="str">
            <v>791000 Полуфабрикаты</v>
          </cell>
          <cell r="E233">
            <v>0</v>
          </cell>
          <cell r="F233">
            <v>10</v>
          </cell>
          <cell r="G233">
            <v>2</v>
          </cell>
        </row>
        <row r="234">
          <cell r="C234" t="str">
            <v>792000</v>
          </cell>
          <cell r="D234" t="str">
            <v>792000 Готовая продукция</v>
          </cell>
          <cell r="E234">
            <v>0</v>
          </cell>
          <cell r="F234">
            <v>43</v>
          </cell>
        </row>
        <row r="235">
          <cell r="C235">
            <v>0</v>
          </cell>
          <cell r="D235">
            <v>0</v>
          </cell>
        </row>
        <row r="236">
          <cell r="C236" t="str">
            <v>Исходя</v>
          </cell>
          <cell r="D236" t="str">
            <v>Исходящие налоги</v>
          </cell>
        </row>
        <row r="237">
          <cell r="C237" t="str">
            <v>175000</v>
          </cell>
          <cell r="D237" t="str">
            <v>175000 Исходящий НДС по проданным товарам</v>
          </cell>
          <cell r="E237">
            <v>0</v>
          </cell>
          <cell r="F237">
            <v>68</v>
          </cell>
          <cell r="G237">
            <v>2</v>
          </cell>
        </row>
        <row r="238">
          <cell r="C238" t="str">
            <v>175009</v>
          </cell>
          <cell r="D238" t="str">
            <v>175009 Исходящий НДС по проданным товарам (корр.)</v>
          </cell>
          <cell r="E238">
            <v>0</v>
          </cell>
          <cell r="F238">
            <v>68</v>
          </cell>
          <cell r="G238">
            <v>10</v>
          </cell>
        </row>
        <row r="239">
          <cell r="C239" t="str">
            <v>175010</v>
          </cell>
          <cell r="D239" t="str">
            <v>175010 Исходящий НДС по полученным авансам (товар)</v>
          </cell>
          <cell r="E239">
            <v>0</v>
          </cell>
          <cell r="F239">
            <v>68</v>
          </cell>
          <cell r="G239">
            <v>3</v>
          </cell>
        </row>
        <row r="240">
          <cell r="C240" t="str">
            <v>175100</v>
          </cell>
          <cell r="D240" t="str">
            <v>175100 Исходящий НДС по оказанным услугам</v>
          </cell>
          <cell r="E240">
            <v>0</v>
          </cell>
          <cell r="F240">
            <v>68</v>
          </cell>
          <cell r="G240">
            <v>6</v>
          </cell>
        </row>
        <row r="241">
          <cell r="C241" t="str">
            <v>175110</v>
          </cell>
          <cell r="D241" t="str">
            <v>175110 Исходящий НДС по полученным авансам за услуги</v>
          </cell>
          <cell r="E241">
            <v>0</v>
          </cell>
          <cell r="F241">
            <v>68</v>
          </cell>
          <cell r="G241">
            <v>7</v>
          </cell>
        </row>
        <row r="242">
          <cell r="C242" t="str">
            <v>175120</v>
          </cell>
          <cell r="D242" t="str">
            <v>175120 Исходящий НДС по оказанным услугам рекламного хар.</v>
          </cell>
          <cell r="E242">
            <v>0</v>
          </cell>
          <cell r="F242">
            <v>68</v>
          </cell>
          <cell r="G242">
            <v>4</v>
          </cell>
        </row>
        <row r="243">
          <cell r="C243" t="str">
            <v>175130</v>
          </cell>
          <cell r="D243" t="str">
            <v>175130 Исходящий НДС по получ.авансам за услуги рекл.хар.</v>
          </cell>
          <cell r="E243">
            <v>0</v>
          </cell>
          <cell r="F243">
            <v>68</v>
          </cell>
          <cell r="G243">
            <v>5</v>
          </cell>
        </row>
        <row r="244">
          <cell r="C244" t="str">
            <v>175200</v>
          </cell>
          <cell r="D244" t="str">
            <v>175200 Исходящий НДС по проданным основным средствам</v>
          </cell>
          <cell r="E244">
            <v>0</v>
          </cell>
          <cell r="F244">
            <v>68</v>
          </cell>
          <cell r="G244">
            <v>8</v>
          </cell>
        </row>
        <row r="245">
          <cell r="C245" t="str">
            <v>175210</v>
          </cell>
          <cell r="D245" t="str">
            <v>175210 Исходящий НДС по полученным авансам за осн.средств</v>
          </cell>
          <cell r="E245">
            <v>0</v>
          </cell>
          <cell r="F245">
            <v>68</v>
          </cell>
          <cell r="G245">
            <v>9</v>
          </cell>
        </row>
        <row r="246">
          <cell r="C246" t="str">
            <v>175800</v>
          </cell>
          <cell r="D246" t="str">
            <v>175800 Исходящий НДС по проданным ваучерам</v>
          </cell>
          <cell r="E246">
            <v>0</v>
          </cell>
          <cell r="F246">
            <v>68</v>
          </cell>
          <cell r="G246">
            <v>11</v>
          </cell>
        </row>
        <row r="247">
          <cell r="C247">
            <v>0</v>
          </cell>
          <cell r="D247">
            <v>0</v>
          </cell>
        </row>
        <row r="248">
          <cell r="C248" t="str">
            <v>Прочие</v>
          </cell>
          <cell r="D248" t="str">
            <v>Прочие текущие активы</v>
          </cell>
        </row>
        <row r="249">
          <cell r="C249" t="str">
            <v>999100</v>
          </cell>
          <cell r="D249" t="str">
            <v>999100 Тех.перерасчетный счет: обмен</v>
          </cell>
          <cell r="E249">
            <v>0</v>
          </cell>
          <cell r="F249">
            <v>57</v>
          </cell>
        </row>
        <row r="250">
          <cell r="C250" t="str">
            <v>999110</v>
          </cell>
          <cell r="D250" t="str">
            <v>999110 Тех.перерасчетный счет: размен</v>
          </cell>
          <cell r="E250">
            <v>0</v>
          </cell>
          <cell r="F250">
            <v>57</v>
          </cell>
        </row>
        <row r="251">
          <cell r="C251">
            <v>0</v>
          </cell>
          <cell r="D251">
            <v>0</v>
          </cell>
        </row>
        <row r="252">
          <cell r="C252" t="str">
            <v>Основн</v>
          </cell>
          <cell r="D252" t="str">
            <v>Основные средства</v>
          </cell>
        </row>
        <row r="253">
          <cell r="C253" t="str">
            <v>------</v>
          </cell>
          <cell r="D253" t="str">
            <v>---------------------------------------------</v>
          </cell>
        </row>
        <row r="254">
          <cell r="C254" t="str">
            <v xml:space="preserve">Итого </v>
          </cell>
          <cell r="D254" t="str">
            <v>Итого основные средства</v>
          </cell>
        </row>
        <row r="255">
          <cell r="C255" t="str">
            <v>------</v>
          </cell>
          <cell r="D255" t="str">
            <v>---------------------------------------------</v>
          </cell>
        </row>
        <row r="256">
          <cell r="C256" t="str">
            <v>Имущес</v>
          </cell>
          <cell r="D256" t="str">
            <v>Имущество</v>
          </cell>
        </row>
        <row r="257">
          <cell r="C257" t="str">
            <v>......</v>
          </cell>
          <cell r="D257" t="str">
            <v>.............................................</v>
          </cell>
        </row>
        <row r="258">
          <cell r="C258" t="str">
            <v xml:space="preserve">Итого </v>
          </cell>
          <cell r="D258" t="str">
            <v>Итого имущество</v>
          </cell>
        </row>
        <row r="259">
          <cell r="C259" t="str">
            <v>......</v>
          </cell>
          <cell r="D259" t="str">
            <v>.............................................</v>
          </cell>
        </row>
        <row r="260">
          <cell r="C260" t="str">
            <v>Земля</v>
          </cell>
          <cell r="D260" t="str">
            <v>Земля</v>
          </cell>
        </row>
        <row r="261">
          <cell r="C261" t="str">
            <v>000500</v>
          </cell>
          <cell r="D261" t="str">
            <v>000500 Приобретение: авансовый платеж (НКС)</v>
          </cell>
        </row>
        <row r="262">
          <cell r="C262" t="str">
            <v>001000</v>
          </cell>
          <cell r="D262" t="str">
            <v>001000 Производственное оборудование</v>
          </cell>
          <cell r="E262">
            <v>0</v>
          </cell>
          <cell r="F262">
            <v>1</v>
          </cell>
        </row>
        <row r="263">
          <cell r="C263" t="str">
            <v>001050</v>
          </cell>
          <cell r="D263" t="str">
            <v>001050 Переоценка производственного оборудования</v>
          </cell>
        </row>
        <row r="264">
          <cell r="C264" t="str">
            <v>001060</v>
          </cell>
          <cell r="D264" t="str">
            <v>001060 Переоценка производ.оборудования - корресп.счет</v>
          </cell>
        </row>
        <row r="265">
          <cell r="C265" t="str">
            <v>002000</v>
          </cell>
          <cell r="D265" t="str">
            <v>002000 Офисное оборудование</v>
          </cell>
          <cell r="E265">
            <v>0</v>
          </cell>
          <cell r="F265">
            <v>1</v>
          </cell>
        </row>
        <row r="266">
          <cell r="C266" t="str">
            <v>002050</v>
          </cell>
          <cell r="D266" t="str">
            <v>002050 Переоценка офисного оборудования</v>
          </cell>
        </row>
        <row r="267">
          <cell r="C267" t="str">
            <v>002060</v>
          </cell>
          <cell r="D267" t="str">
            <v>002060 Переоценка офисного оборудования - корресп.счет</v>
          </cell>
        </row>
        <row r="268">
          <cell r="C268" t="str">
            <v>003000</v>
          </cell>
          <cell r="D268" t="str">
            <v>003000 Холодильное оборудование</v>
          </cell>
          <cell r="E268">
            <v>0</v>
          </cell>
          <cell r="F268">
            <v>1</v>
          </cell>
        </row>
        <row r="269">
          <cell r="C269" t="str">
            <v>003050</v>
          </cell>
          <cell r="D269" t="str">
            <v>003050 Переоценка холодильного оборудования</v>
          </cell>
        </row>
        <row r="270">
          <cell r="C270" t="str">
            <v>003060</v>
          </cell>
          <cell r="D270" t="str">
            <v>003060 Переоценка холод.оборудования - корресп.счет</v>
          </cell>
        </row>
        <row r="271">
          <cell r="C271" t="str">
            <v>004000</v>
          </cell>
          <cell r="D271" t="str">
            <v>004000 Оргтехника</v>
          </cell>
          <cell r="E271">
            <v>0</v>
          </cell>
          <cell r="F271">
            <v>1</v>
          </cell>
        </row>
        <row r="272">
          <cell r="C272" t="str">
            <v>004050</v>
          </cell>
          <cell r="D272" t="str">
            <v>004050 Переоценка оргтехники</v>
          </cell>
        </row>
        <row r="273">
          <cell r="C273" t="str">
            <v>004060</v>
          </cell>
          <cell r="D273" t="str">
            <v>004060 Переоценка оргтехники - корресп.счет</v>
          </cell>
        </row>
        <row r="274">
          <cell r="C274" t="str">
            <v>005000</v>
          </cell>
          <cell r="D274" t="str">
            <v>005000 Оборудование котельной</v>
          </cell>
          <cell r="E274">
            <v>0</v>
          </cell>
          <cell r="F274">
            <v>1</v>
          </cell>
        </row>
        <row r="275">
          <cell r="C275" t="str">
            <v>005050</v>
          </cell>
          <cell r="D275" t="str">
            <v>005050 Переоценка оборудования котельной</v>
          </cell>
        </row>
        <row r="276">
          <cell r="C276" t="str">
            <v>005060</v>
          </cell>
          <cell r="D276" t="str">
            <v>005060 Переоценка оборудования котельной - корресп.счет</v>
          </cell>
        </row>
        <row r="277">
          <cell r="C277" t="str">
            <v>006000</v>
          </cell>
          <cell r="D277" t="str">
            <v>006000 Транспорт</v>
          </cell>
          <cell r="E277">
            <v>0</v>
          </cell>
          <cell r="F277">
            <v>1</v>
          </cell>
        </row>
        <row r="278">
          <cell r="C278" t="str">
            <v>006050</v>
          </cell>
          <cell r="D278" t="str">
            <v>006050 Переоценка- класс оценки 60</v>
          </cell>
        </row>
        <row r="279">
          <cell r="C279" t="str">
            <v>006060</v>
          </cell>
          <cell r="D279" t="str">
            <v>006060 Переоценка - класс оценки 60 - корресп.счет</v>
          </cell>
        </row>
        <row r="280">
          <cell r="C280" t="str">
            <v>006100</v>
          </cell>
          <cell r="D280" t="str">
            <v>006100 Автотранспорт</v>
          </cell>
          <cell r="E280">
            <v>0</v>
          </cell>
          <cell r="F280">
            <v>1</v>
          </cell>
        </row>
        <row r="281">
          <cell r="C281" t="str">
            <v>006150</v>
          </cell>
          <cell r="D281" t="str">
            <v>006150 Переоценка автотранспорта</v>
          </cell>
        </row>
        <row r="282">
          <cell r="C282" t="str">
            <v>006160</v>
          </cell>
          <cell r="D282" t="str">
            <v>006160 Переоценка автотранспорта - корресп.счет</v>
          </cell>
        </row>
        <row r="283">
          <cell r="C283" t="str">
            <v>007000</v>
          </cell>
          <cell r="D283" t="str">
            <v>007000 Грузовые стеллажи</v>
          </cell>
          <cell r="E283">
            <v>0</v>
          </cell>
          <cell r="F283">
            <v>1</v>
          </cell>
        </row>
        <row r="284">
          <cell r="C284" t="str">
            <v>007050</v>
          </cell>
          <cell r="D284" t="str">
            <v>007050 Переоценка грузовых стеллажей</v>
          </cell>
        </row>
        <row r="285">
          <cell r="C285" t="str">
            <v>007060</v>
          </cell>
          <cell r="D285" t="str">
            <v>007060 Переоценка грузовых стеллажей - корресп.счет</v>
          </cell>
        </row>
        <row r="286">
          <cell r="C286" t="str">
            <v>008000</v>
          </cell>
          <cell r="D286" t="str">
            <v>008000 Аксессуары</v>
          </cell>
          <cell r="E286">
            <v>0</v>
          </cell>
          <cell r="F286">
            <v>1</v>
          </cell>
        </row>
        <row r="287">
          <cell r="C287" t="str">
            <v>008050</v>
          </cell>
          <cell r="D287" t="str">
            <v>008050 Переоценка аксессуаров</v>
          </cell>
        </row>
        <row r="288">
          <cell r="C288" t="str">
            <v>008060</v>
          </cell>
          <cell r="D288" t="str">
            <v>008060 Переоценка аксессуаров - корресп.счет</v>
          </cell>
        </row>
        <row r="289">
          <cell r="C289" t="str">
            <v>009000</v>
          </cell>
          <cell r="D289" t="str">
            <v>009000 Прочее специальное оборудование</v>
          </cell>
          <cell r="E289">
            <v>0</v>
          </cell>
          <cell r="F289">
            <v>1</v>
          </cell>
        </row>
        <row r="290">
          <cell r="C290" t="str">
            <v>009050</v>
          </cell>
          <cell r="D290" t="str">
            <v>009050 Переоценка проч.специального оборудования</v>
          </cell>
        </row>
        <row r="291">
          <cell r="C291" t="str">
            <v>009060</v>
          </cell>
          <cell r="D291" t="str">
            <v>009060 Переоценка проч.спец.оборудования - корресп.счет</v>
          </cell>
        </row>
        <row r="292">
          <cell r="C292" t="str">
            <v>010000</v>
          </cell>
          <cell r="D292" t="str">
            <v>010000 Земельные участки</v>
          </cell>
          <cell r="E292">
            <v>0</v>
          </cell>
          <cell r="F292">
            <v>1</v>
          </cell>
        </row>
        <row r="293">
          <cell r="C293" t="str">
            <v>010050</v>
          </cell>
          <cell r="D293" t="str">
            <v>010050 Переоценка земельных участков</v>
          </cell>
        </row>
        <row r="294">
          <cell r="C294" t="str">
            <v>010060</v>
          </cell>
          <cell r="D294" t="str">
            <v>010060 Переоценка земельных участков - корресп.счет</v>
          </cell>
        </row>
        <row r="295">
          <cell r="C295" t="str">
            <v>010100</v>
          </cell>
          <cell r="D295" t="str">
            <v>010100 Здания</v>
          </cell>
          <cell r="E295">
            <v>0</v>
          </cell>
          <cell r="F295">
            <v>1</v>
          </cell>
        </row>
        <row r="296">
          <cell r="C296" t="str">
            <v>010150</v>
          </cell>
          <cell r="D296" t="str">
            <v>010150 Переоценка зданий</v>
          </cell>
        </row>
        <row r="297">
          <cell r="C297" t="str">
            <v>010160</v>
          </cell>
          <cell r="D297" t="str">
            <v>010160 Переоценка зданий - корресп.счет</v>
          </cell>
        </row>
        <row r="298">
          <cell r="C298" t="str">
            <v>012000</v>
          </cell>
          <cell r="D298" t="str">
            <v>012000 Новые ОС до 10000 руб</v>
          </cell>
        </row>
        <row r="299">
          <cell r="C299" t="str">
            <v>012050</v>
          </cell>
          <cell r="D299" t="str">
            <v>012050 Переоценка новых ОС до 10000 руб</v>
          </cell>
        </row>
        <row r="300">
          <cell r="C300" t="str">
            <v>012060</v>
          </cell>
          <cell r="D300" t="str">
            <v>012060 Переоценка новых ОС до 10000 руб - корресп.счет</v>
          </cell>
        </row>
        <row r="301">
          <cell r="C301" t="str">
            <v>020100</v>
          </cell>
          <cell r="D301" t="str">
            <v>020100 Запас - компьюторные  программы</v>
          </cell>
          <cell r="E301">
            <v>0</v>
          </cell>
          <cell r="F301">
            <v>4</v>
          </cell>
        </row>
        <row r="302">
          <cell r="C302" t="str">
            <v>020150</v>
          </cell>
          <cell r="D302" t="str">
            <v>020150 Переоценка- класс оценки 201</v>
          </cell>
        </row>
        <row r="303">
          <cell r="C303" t="str">
            <v>020160</v>
          </cell>
          <cell r="D303" t="str">
            <v>020160 Переоценка - класс оценки 201 - корресп.счет</v>
          </cell>
        </row>
        <row r="304">
          <cell r="C304" t="str">
            <v>020200</v>
          </cell>
          <cell r="D304" t="str">
            <v>020200 Запас - класс оценки 202</v>
          </cell>
        </row>
        <row r="305">
          <cell r="C305" t="str">
            <v>020250</v>
          </cell>
          <cell r="D305" t="str">
            <v>020250 Переоценка- класс оценки 202</v>
          </cell>
        </row>
        <row r="306">
          <cell r="C306" t="str">
            <v>020260</v>
          </cell>
          <cell r="D306" t="str">
            <v>020260 Переоценка - класс оценки 202 - корресп.счет</v>
          </cell>
        </row>
        <row r="307">
          <cell r="C307" t="str">
            <v>020300</v>
          </cell>
          <cell r="D307" t="str">
            <v>020300 Запас - класс оценки 203</v>
          </cell>
        </row>
        <row r="308">
          <cell r="C308" t="str">
            <v>020350</v>
          </cell>
          <cell r="D308" t="str">
            <v>020350 Переоценка- класс оценки 203</v>
          </cell>
        </row>
        <row r="309">
          <cell r="C309" t="str">
            <v>020360</v>
          </cell>
          <cell r="D309" t="str">
            <v>020360 Переоценка - класс оценки 203 - корресп.счет</v>
          </cell>
        </row>
        <row r="310">
          <cell r="C310" t="str">
            <v>020400</v>
          </cell>
          <cell r="D310" t="str">
            <v>020400 Запас - класс оценки 204</v>
          </cell>
        </row>
        <row r="311">
          <cell r="C311" t="str">
            <v>020450</v>
          </cell>
          <cell r="D311" t="str">
            <v>020450 Переоценка- класс оценки 204</v>
          </cell>
        </row>
        <row r="312">
          <cell r="C312" t="str">
            <v>020460</v>
          </cell>
          <cell r="D312" t="str">
            <v>020460 Переоценка - класс оценки 204 - корресп.счет</v>
          </cell>
        </row>
        <row r="313">
          <cell r="C313" t="str">
            <v>020500</v>
          </cell>
          <cell r="D313" t="str">
            <v>020500 Запас - класс оценки 205</v>
          </cell>
        </row>
        <row r="314">
          <cell r="C314" t="str">
            <v>020550</v>
          </cell>
          <cell r="D314" t="str">
            <v>020550 Переоценка- класс оценки 205</v>
          </cell>
        </row>
        <row r="315">
          <cell r="C315" t="str">
            <v>020560</v>
          </cell>
          <cell r="D315" t="str">
            <v>020560 Переоценка - класс оценки 205 - корресп.счет</v>
          </cell>
        </row>
        <row r="316">
          <cell r="C316" t="str">
            <v>020600</v>
          </cell>
          <cell r="D316" t="str">
            <v>020600 Запас - класс оценки 206</v>
          </cell>
        </row>
        <row r="317">
          <cell r="C317" t="str">
            <v>020650</v>
          </cell>
          <cell r="D317" t="str">
            <v>020650 Переоценка- класс оценки 206</v>
          </cell>
        </row>
        <row r="318">
          <cell r="C318" t="str">
            <v>020660</v>
          </cell>
          <cell r="D318" t="str">
            <v>020660 Переоценка - класс оценки 206 - корресп.счет</v>
          </cell>
        </row>
        <row r="319">
          <cell r="C319" t="str">
            <v>080000</v>
          </cell>
          <cell r="D319" t="str">
            <v>080000 НКС</v>
          </cell>
          <cell r="E319">
            <v>0</v>
          </cell>
          <cell r="F319">
            <v>8</v>
          </cell>
        </row>
        <row r="320">
          <cell r="C320" t="str">
            <v>080050</v>
          </cell>
          <cell r="D320" t="str">
            <v>080050 Переоценка НКС</v>
          </cell>
        </row>
        <row r="321">
          <cell r="C321" t="str">
            <v>080060</v>
          </cell>
          <cell r="D321" t="str">
            <v>080060 Переоценка НКС - корресп.счет</v>
          </cell>
        </row>
        <row r="322">
          <cell r="C322" t="str">
            <v>080100</v>
          </cell>
          <cell r="D322" t="str">
            <v>080100 ОС на складе или в монтаже</v>
          </cell>
        </row>
        <row r="323">
          <cell r="C323" t="str">
            <v>089000</v>
          </cell>
          <cell r="D323" t="str">
            <v>089000 Дополнительные инвестиционные затраты</v>
          </cell>
        </row>
        <row r="324">
          <cell r="C324">
            <v>0</v>
          </cell>
          <cell r="D324">
            <v>0</v>
          </cell>
        </row>
        <row r="325">
          <cell r="C325" t="str">
            <v>Накопл</v>
          </cell>
          <cell r="D325" t="str">
            <v>Накопленная амортизация Оборудование</v>
          </cell>
        </row>
        <row r="326">
          <cell r="C326" t="str">
            <v>001010</v>
          </cell>
          <cell r="D326" t="str">
            <v>001010 Накопл.амортизация производственного оборудования</v>
          </cell>
          <cell r="E326">
            <v>0</v>
          </cell>
          <cell r="F326">
            <v>2</v>
          </cell>
        </row>
        <row r="327">
          <cell r="C327" t="str">
            <v>002010</v>
          </cell>
          <cell r="D327" t="str">
            <v>002010 Накопл.амортизация офисного оборудования</v>
          </cell>
          <cell r="E327">
            <v>0</v>
          </cell>
          <cell r="F327">
            <v>2</v>
          </cell>
        </row>
        <row r="328">
          <cell r="C328" t="str">
            <v>003010</v>
          </cell>
          <cell r="D328" t="str">
            <v>003010 Накопл.амортизация холодильного оборудования</v>
          </cell>
          <cell r="E328">
            <v>0</v>
          </cell>
          <cell r="F328">
            <v>2</v>
          </cell>
        </row>
        <row r="329">
          <cell r="C329" t="str">
            <v>004010</v>
          </cell>
          <cell r="D329" t="str">
            <v>004010 Накопл.амортизация оргтехники</v>
          </cell>
          <cell r="E329">
            <v>0</v>
          </cell>
          <cell r="F329">
            <v>2</v>
          </cell>
        </row>
        <row r="330">
          <cell r="C330" t="str">
            <v>005010</v>
          </cell>
          <cell r="D330" t="str">
            <v>005010 Накопл.амортизация оборудование котельной</v>
          </cell>
          <cell r="E330">
            <v>0</v>
          </cell>
          <cell r="F330">
            <v>2</v>
          </cell>
        </row>
        <row r="331">
          <cell r="C331" t="str">
            <v>006010</v>
          </cell>
          <cell r="D331" t="str">
            <v>006010 Накопл.амортизация - транспорт</v>
          </cell>
          <cell r="E331">
            <v>0</v>
          </cell>
          <cell r="F331">
            <v>2</v>
          </cell>
        </row>
        <row r="332">
          <cell r="C332" t="str">
            <v>006110</v>
          </cell>
          <cell r="D332" t="str">
            <v>006110 Накопл.амортизация автотранспорта</v>
          </cell>
          <cell r="E332">
            <v>0</v>
          </cell>
          <cell r="F332">
            <v>2</v>
          </cell>
        </row>
        <row r="333">
          <cell r="C333" t="str">
            <v>007010</v>
          </cell>
          <cell r="D333" t="str">
            <v>007010 Накопл.амортизация грузовых стеллажей</v>
          </cell>
          <cell r="E333">
            <v>0</v>
          </cell>
          <cell r="F333">
            <v>2</v>
          </cell>
        </row>
        <row r="334">
          <cell r="C334" t="str">
            <v>008010</v>
          </cell>
          <cell r="D334" t="str">
            <v>008010 Накопл.амортизация аксессуаров</v>
          </cell>
          <cell r="E334">
            <v>0</v>
          </cell>
          <cell r="F334">
            <v>2</v>
          </cell>
        </row>
        <row r="335">
          <cell r="C335" t="str">
            <v>009010</v>
          </cell>
          <cell r="D335" t="str">
            <v>009010 Накопл.амортизация проч.спец.оборудования</v>
          </cell>
          <cell r="E335">
            <v>0</v>
          </cell>
          <cell r="F335">
            <v>2</v>
          </cell>
        </row>
        <row r="336">
          <cell r="C336" t="str">
            <v>010110</v>
          </cell>
          <cell r="D336" t="str">
            <v>010110 Накопл.амортизация здания</v>
          </cell>
          <cell r="E336">
            <v>0</v>
          </cell>
          <cell r="F336">
            <v>2</v>
          </cell>
        </row>
        <row r="337">
          <cell r="C337" t="str">
            <v>012010</v>
          </cell>
          <cell r="D337" t="str">
            <v>012010 Накопл.амортизация  новых ОС до 10000 руб</v>
          </cell>
          <cell r="E337">
            <v>0</v>
          </cell>
          <cell r="F337">
            <v>2</v>
          </cell>
        </row>
        <row r="338">
          <cell r="C338" t="str">
            <v>020110</v>
          </cell>
          <cell r="D338" t="str">
            <v>020110 Накопл.амортизация - комп.прогр.</v>
          </cell>
          <cell r="E338">
            <v>0</v>
          </cell>
          <cell r="F338">
            <v>5</v>
          </cell>
        </row>
        <row r="339">
          <cell r="C339" t="str">
            <v>020210</v>
          </cell>
          <cell r="D339" t="str">
            <v>020210 Накопл.амортизация - класс оценки 202</v>
          </cell>
        </row>
        <row r="340">
          <cell r="C340" t="str">
            <v>020310</v>
          </cell>
          <cell r="D340" t="str">
            <v>020310 Накопл.амортизация - класс оценки 203</v>
          </cell>
        </row>
        <row r="341">
          <cell r="C341" t="str">
            <v>020410</v>
          </cell>
          <cell r="D341" t="str">
            <v>020410 Накопл.амортизация - класс оценки 204</v>
          </cell>
        </row>
        <row r="342">
          <cell r="C342" t="str">
            <v>020510</v>
          </cell>
          <cell r="D342" t="str">
            <v>020510 Накопл.амортизация - класс оценки 205</v>
          </cell>
        </row>
        <row r="343">
          <cell r="C343" t="str">
            <v>020610</v>
          </cell>
          <cell r="D343" t="str">
            <v>020610 Накопл.амортизация - класс оценки 206</v>
          </cell>
        </row>
        <row r="344">
          <cell r="C344">
            <v>0</v>
          </cell>
          <cell r="D344">
            <v>0</v>
          </cell>
        </row>
        <row r="345">
          <cell r="C345" t="str">
            <v>Расход</v>
          </cell>
          <cell r="D345" t="str">
            <v>Расходы будущих периодов</v>
          </cell>
        </row>
        <row r="346">
          <cell r="C346" t="str">
            <v>......</v>
          </cell>
          <cell r="D346" t="str">
            <v>.............................................</v>
          </cell>
        </row>
        <row r="347">
          <cell r="C347" t="str">
            <v>098000</v>
          </cell>
          <cell r="D347" t="str">
            <v>098000 Расходы будущих периодов</v>
          </cell>
          <cell r="E347">
            <v>0</v>
          </cell>
          <cell r="F347">
            <v>97</v>
          </cell>
          <cell r="G347">
            <v>1</v>
          </cell>
          <cell r="H347">
            <v>1</v>
          </cell>
        </row>
        <row r="348">
          <cell r="C348" t="str">
            <v>098099</v>
          </cell>
          <cell r="D348" t="str">
            <v>098099 Расходы буд.периодов(корр.счет)</v>
          </cell>
          <cell r="E348">
            <v>0</v>
          </cell>
          <cell r="F348">
            <v>97</v>
          </cell>
          <cell r="G348">
            <v>1</v>
          </cell>
          <cell r="H348">
            <v>9</v>
          </cell>
        </row>
        <row r="349">
          <cell r="C349">
            <v>0</v>
          </cell>
          <cell r="D349">
            <v>0</v>
          </cell>
        </row>
        <row r="350">
          <cell r="C350" t="str">
            <v>Кредит</v>
          </cell>
          <cell r="D350" t="str">
            <v>Кредиты выданные</v>
          </cell>
        </row>
        <row r="351">
          <cell r="C351" t="str">
            <v>......</v>
          </cell>
          <cell r="D351" t="str">
            <v>.............................................</v>
          </cell>
        </row>
        <row r="352">
          <cell r="C352" t="str">
            <v>120000</v>
          </cell>
          <cell r="D352" t="str">
            <v>120000 Ссуды сотрудникам</v>
          </cell>
          <cell r="E352">
            <v>0</v>
          </cell>
          <cell r="F352">
            <v>73</v>
          </cell>
          <cell r="G352">
            <v>1</v>
          </cell>
          <cell r="H352">
            <v>1</v>
          </cell>
        </row>
        <row r="353">
          <cell r="C353" t="str">
            <v>120099</v>
          </cell>
          <cell r="D353" t="str">
            <v>120099 Ссуды сотрудникам (корр.счет)</v>
          </cell>
          <cell r="E353">
            <v>0</v>
          </cell>
          <cell r="F353">
            <v>73</v>
          </cell>
          <cell r="G353">
            <v>1</v>
          </cell>
          <cell r="H353">
            <v>9</v>
          </cell>
        </row>
        <row r="354">
          <cell r="C354">
            <v>0</v>
          </cell>
          <cell r="D354">
            <v>0</v>
          </cell>
        </row>
        <row r="355">
          <cell r="C355" t="str">
            <v>Пассив</v>
          </cell>
          <cell r="D355" t="str">
            <v>Пассив</v>
          </cell>
        </row>
        <row r="356">
          <cell r="C356" t="str">
            <v>------</v>
          </cell>
          <cell r="D356" t="str">
            <v>---------------------------------------------</v>
          </cell>
        </row>
        <row r="357">
          <cell r="C357" t="str">
            <v xml:space="preserve">Итого </v>
          </cell>
          <cell r="D357" t="str">
            <v>Итого пассив</v>
          </cell>
        </row>
        <row r="358">
          <cell r="C358" t="str">
            <v>------</v>
          </cell>
          <cell r="D358" t="str">
            <v>---------------------------------------------</v>
          </cell>
        </row>
        <row r="359">
          <cell r="C359" t="str">
            <v>------</v>
          </cell>
          <cell r="D359" t="str">
            <v>---------------------------------------------</v>
          </cell>
        </row>
        <row r="360">
          <cell r="C360" t="str">
            <v>Кратко</v>
          </cell>
          <cell r="D360" t="str">
            <v>Краткосрочные обязательства</v>
          </cell>
        </row>
        <row r="361">
          <cell r="C361" t="str">
            <v>------</v>
          </cell>
          <cell r="D361" t="str">
            <v>---------------------------------------------</v>
          </cell>
        </row>
        <row r="362">
          <cell r="C362" t="str">
            <v xml:space="preserve">Итого </v>
          </cell>
          <cell r="D362" t="str">
            <v>Итого краткосрочные обязательства</v>
          </cell>
        </row>
        <row r="363">
          <cell r="C363" t="str">
            <v>------</v>
          </cell>
          <cell r="D363" t="str">
            <v>---------------------------------------------</v>
          </cell>
        </row>
        <row r="364">
          <cell r="C364" t="str">
            <v>Кредит</v>
          </cell>
          <cell r="D364" t="str">
            <v>Кредиторская задолженность</v>
          </cell>
        </row>
        <row r="365">
          <cell r="C365" t="str">
            <v>......</v>
          </cell>
          <cell r="D365" t="str">
            <v>.............................................</v>
          </cell>
        </row>
        <row r="366">
          <cell r="C366" t="str">
            <v>160000</v>
          </cell>
          <cell r="D366" t="str">
            <v>160000 Кредиторская задолжен.(по товарам) внутри страны</v>
          </cell>
          <cell r="E366">
            <v>0</v>
          </cell>
          <cell r="F366">
            <v>60</v>
          </cell>
          <cell r="G366">
            <v>1</v>
          </cell>
        </row>
        <row r="367">
          <cell r="C367" t="str">
            <v>160010</v>
          </cell>
          <cell r="D367" t="str">
            <v>160010 Кредиторская задолженность (по ОС) внутри страны</v>
          </cell>
          <cell r="E367">
            <v>0</v>
          </cell>
          <cell r="F367">
            <v>60</v>
          </cell>
          <cell r="G367">
            <v>7</v>
          </cell>
        </row>
        <row r="368">
          <cell r="C368" t="str">
            <v>160020</v>
          </cell>
          <cell r="D368" t="str">
            <v>160020 Кредиторская задолжен.(по услугам) внутри страны</v>
          </cell>
          <cell r="E368">
            <v>0</v>
          </cell>
          <cell r="F368">
            <v>60</v>
          </cell>
          <cell r="G368">
            <v>3</v>
          </cell>
        </row>
        <row r="369">
          <cell r="C369" t="str">
            <v>160030</v>
          </cell>
          <cell r="D369" t="str">
            <v>160030 Кредиторская задолжен.(налог.органы) внутри страны</v>
          </cell>
        </row>
        <row r="370">
          <cell r="C370" t="str">
            <v>160040</v>
          </cell>
          <cell r="D370" t="str">
            <v>160040 Кредиторская задолжен.(кредит.учрежд) внутри стран</v>
          </cell>
        </row>
        <row r="371">
          <cell r="C371" t="str">
            <v>160049</v>
          </cell>
          <cell r="D371" t="str">
            <v>160049 Кредиторская задолжен.(кредит.учрежд) (корр.счет)</v>
          </cell>
        </row>
        <row r="372">
          <cell r="C372" t="str">
            <v>160050</v>
          </cell>
          <cell r="D372" t="str">
            <v>160050 Кредиторская задолжен.перед учпедителями</v>
          </cell>
        </row>
        <row r="373">
          <cell r="C373" t="str">
            <v>160090</v>
          </cell>
          <cell r="D373" t="str">
            <v>160090 Кредиторская задолженность внутри страны - СРЛ</v>
          </cell>
        </row>
        <row r="374">
          <cell r="C374" t="str">
            <v>160099</v>
          </cell>
          <cell r="D374" t="str">
            <v>160099 Кредиторская задолжен.товары (корр.счет)</v>
          </cell>
        </row>
        <row r="375">
          <cell r="C375" t="str">
            <v>161000</v>
          </cell>
          <cell r="D375" t="str">
            <v>161000 Кредиторская задолженность (по товарам) за рубежом</v>
          </cell>
          <cell r="E375">
            <v>0</v>
          </cell>
          <cell r="F375">
            <v>60</v>
          </cell>
          <cell r="G375">
            <v>1</v>
          </cell>
        </row>
        <row r="376">
          <cell r="C376" t="str">
            <v>161010</v>
          </cell>
          <cell r="D376" t="str">
            <v>161010 Кредиторская задолженность (по ОС) за рубежом</v>
          </cell>
          <cell r="E376">
            <v>0</v>
          </cell>
          <cell r="F376">
            <v>60</v>
          </cell>
          <cell r="G376">
            <v>7</v>
          </cell>
        </row>
        <row r="377">
          <cell r="C377" t="str">
            <v>161020</v>
          </cell>
          <cell r="D377" t="str">
            <v>161020 Кредиторская задолженность (по услугам) за рубежом</v>
          </cell>
        </row>
        <row r="378">
          <cell r="C378" t="str">
            <v>161090</v>
          </cell>
          <cell r="D378" t="str">
            <v>161090 Кредиторская задолженность за рубежом - СРЛ</v>
          </cell>
        </row>
        <row r="379">
          <cell r="C379" t="str">
            <v>161099</v>
          </cell>
          <cell r="D379" t="str">
            <v>161099 Кредиторская задолжен.ОС (корр.счет)</v>
          </cell>
          <cell r="E379">
            <v>0</v>
          </cell>
          <cell r="F379">
            <v>60</v>
          </cell>
          <cell r="G379">
            <v>9</v>
          </cell>
        </row>
        <row r="380">
          <cell r="C380" t="str">
            <v>162000</v>
          </cell>
          <cell r="D380" t="str">
            <v>162000 Кредиторская задолженность - магазины</v>
          </cell>
        </row>
        <row r="381">
          <cell r="C381" t="str">
            <v>162099</v>
          </cell>
          <cell r="D381" t="str">
            <v>162099 Кредиторская задолженность - услуги (корр.счет)</v>
          </cell>
          <cell r="E381">
            <v>0</v>
          </cell>
          <cell r="F381">
            <v>60</v>
          </cell>
          <cell r="G381">
            <v>9</v>
          </cell>
        </row>
        <row r="382">
          <cell r="C382" t="str">
            <v>163000</v>
          </cell>
          <cell r="D382" t="str">
            <v>163000 1</v>
          </cell>
        </row>
        <row r="383">
          <cell r="C383" t="str">
            <v>163099</v>
          </cell>
          <cell r="D383" t="str">
            <v>163099 Кредиторская задолжен. - юр.лица Лента (корр.счет)</v>
          </cell>
        </row>
        <row r="384">
          <cell r="C384" t="str">
            <v>164000</v>
          </cell>
          <cell r="D384" t="str">
            <v>164000 Кредиторская задолженность подотчетных лиц</v>
          </cell>
          <cell r="E384">
            <v>0</v>
          </cell>
          <cell r="F384">
            <v>71</v>
          </cell>
        </row>
        <row r="385">
          <cell r="C385" t="str">
            <v>164010</v>
          </cell>
          <cell r="D385" t="str">
            <v>164010 Депонированные суммы RUR</v>
          </cell>
          <cell r="E385">
            <v>2</v>
          </cell>
          <cell r="F385">
            <v>76</v>
          </cell>
        </row>
        <row r="386">
          <cell r="C386" t="str">
            <v>164011</v>
          </cell>
          <cell r="D386" t="str">
            <v>164011 Депонированные суммы Лента</v>
          </cell>
          <cell r="E386">
            <v>0</v>
          </cell>
          <cell r="F386">
            <v>76</v>
          </cell>
        </row>
        <row r="387">
          <cell r="C387" t="str">
            <v>164099</v>
          </cell>
          <cell r="D387" t="str">
            <v>164099 Кредиторская задолжен.подотчет.лиц (коррект.счет)</v>
          </cell>
        </row>
        <row r="388">
          <cell r="C388" t="str">
            <v>165000</v>
          </cell>
          <cell r="D388" t="str">
            <v>165000 Кредиторская задолженность поставщ.фин.услуг</v>
          </cell>
          <cell r="E388">
            <v>2</v>
          </cell>
          <cell r="F388">
            <v>76</v>
          </cell>
          <cell r="G388">
            <v>1</v>
          </cell>
        </row>
        <row r="389">
          <cell r="C389" t="str">
            <v>165099</v>
          </cell>
          <cell r="D389" t="str">
            <v>165099 Кредиторская задолжен.пост.фин.услуг (корр.сч)</v>
          </cell>
          <cell r="E389">
            <v>2</v>
          </cell>
          <cell r="F389">
            <v>76</v>
          </cell>
          <cell r="G389">
            <v>9</v>
          </cell>
        </row>
        <row r="390">
          <cell r="C390" t="str">
            <v>169000</v>
          </cell>
          <cell r="D390" t="str">
            <v>169000 Кредиторская задолжен.проч.(искусств.поставщики)</v>
          </cell>
          <cell r="E390">
            <v>2</v>
          </cell>
          <cell r="F390">
            <v>76</v>
          </cell>
        </row>
        <row r="391">
          <cell r="C391" t="str">
            <v>169099</v>
          </cell>
          <cell r="D391" t="str">
            <v>169099 Кредиторская задолжен.пр.(иск.постав., корр.счет)</v>
          </cell>
        </row>
        <row r="392">
          <cell r="C392" t="str">
            <v>169999</v>
          </cell>
          <cell r="D392" t="str">
            <v>169999 Дебиторы, являющиеся кредиторами</v>
          </cell>
        </row>
        <row r="393">
          <cell r="C393">
            <v>0</v>
          </cell>
          <cell r="D393">
            <v>0</v>
          </cell>
        </row>
        <row r="394">
          <cell r="C394" t="str">
            <v>Предоп</v>
          </cell>
          <cell r="D394" t="str">
            <v>Предоплаты полученные</v>
          </cell>
        </row>
        <row r="395">
          <cell r="C395" t="str">
            <v>......</v>
          </cell>
          <cell r="D395" t="str">
            <v>.............................................</v>
          </cell>
        </row>
        <row r="396">
          <cell r="C396" t="str">
            <v>108999</v>
          </cell>
          <cell r="D396" t="str">
            <v>108999 Транзитный счет для продаж по ваучерам</v>
          </cell>
          <cell r="E396">
            <v>0</v>
          </cell>
          <cell r="F396">
            <v>76</v>
          </cell>
        </row>
        <row r="397">
          <cell r="C397" t="str">
            <v>170000</v>
          </cell>
          <cell r="D397" t="str">
            <v>170000 Полученные авансы (по товарам)</v>
          </cell>
          <cell r="E397">
            <v>0</v>
          </cell>
          <cell r="F397">
            <v>62</v>
          </cell>
          <cell r="G397">
            <v>2</v>
          </cell>
        </row>
        <row r="398">
          <cell r="C398" t="str">
            <v>170010</v>
          </cell>
          <cell r="D398" t="str">
            <v>170010 Полученные авансы (по услугам)</v>
          </cell>
          <cell r="E398">
            <v>0</v>
          </cell>
          <cell r="F398">
            <v>62</v>
          </cell>
          <cell r="G398">
            <v>6</v>
          </cell>
        </row>
        <row r="399">
          <cell r="C399" t="str">
            <v>170099</v>
          </cell>
          <cell r="D399" t="str">
            <v>170099 Авансы полученные товары (корр.счет)</v>
          </cell>
          <cell r="E399">
            <v>0</v>
          </cell>
          <cell r="F399">
            <v>62</v>
          </cell>
          <cell r="G399">
            <v>9</v>
          </cell>
        </row>
        <row r="400">
          <cell r="C400" t="str">
            <v>171099</v>
          </cell>
          <cell r="D400" t="str">
            <v>171099 Авансы полученные ОС (корр.счет)</v>
          </cell>
          <cell r="E400">
            <v>0</v>
          </cell>
          <cell r="F400">
            <v>62</v>
          </cell>
          <cell r="G400">
            <v>9</v>
          </cell>
        </row>
        <row r="401">
          <cell r="C401">
            <v>0</v>
          </cell>
          <cell r="D401">
            <v>0</v>
          </cell>
        </row>
        <row r="402">
          <cell r="C402" t="str">
            <v>Начисл</v>
          </cell>
          <cell r="D402" t="str">
            <v>Начисленные затраты</v>
          </cell>
        </row>
        <row r="403">
          <cell r="C403" t="str">
            <v>......</v>
          </cell>
          <cell r="D403" t="str">
            <v>.............................................</v>
          </cell>
        </row>
        <row r="404">
          <cell r="C404" t="str">
            <v>176000</v>
          </cell>
          <cell r="D404" t="str">
            <v>176000 Заработная плата к выплате</v>
          </cell>
          <cell r="E404">
            <v>2</v>
          </cell>
          <cell r="F404">
            <v>70</v>
          </cell>
        </row>
        <row r="405">
          <cell r="C405" t="str">
            <v>176100</v>
          </cell>
          <cell r="D405" t="str">
            <v>176100 Прочие налоги</v>
          </cell>
          <cell r="E405">
            <v>0</v>
          </cell>
          <cell r="F405">
            <v>96</v>
          </cell>
        </row>
        <row r="406">
          <cell r="C406" t="str">
            <v>176200</v>
          </cell>
          <cell r="D406" t="str">
            <v>176200 ЕСН</v>
          </cell>
          <cell r="E406">
            <v>0</v>
          </cell>
          <cell r="F406">
            <v>68</v>
          </cell>
        </row>
        <row r="407">
          <cell r="C407" t="str">
            <v>176300</v>
          </cell>
          <cell r="D407" t="str">
            <v>176300 Начисления инвентаризации</v>
          </cell>
          <cell r="E407">
            <v>0</v>
          </cell>
          <cell r="F407">
            <v>96</v>
          </cell>
          <cell r="G407">
            <v>1</v>
          </cell>
        </row>
        <row r="408">
          <cell r="C408" t="str">
            <v>176400</v>
          </cell>
          <cell r="D408" t="str">
            <v>176400 Начисления резервов по работам,услугам</v>
          </cell>
          <cell r="E408">
            <v>0</v>
          </cell>
          <cell r="F408">
            <v>96</v>
          </cell>
          <cell r="G408">
            <v>2</v>
          </cell>
        </row>
        <row r="409">
          <cell r="C409" t="str">
            <v>176410</v>
          </cell>
          <cell r="D409" t="str">
            <v>176410 Начисления резервов отпускам пред.периода</v>
          </cell>
          <cell r="E409">
            <v>0</v>
          </cell>
          <cell r="F409">
            <v>96</v>
          </cell>
          <cell r="G409">
            <v>3</v>
          </cell>
        </row>
        <row r="410">
          <cell r="C410" t="str">
            <v>176500</v>
          </cell>
          <cell r="D410" t="str">
            <v>176500 Обязательства по ЕСН Факел,Эвита</v>
          </cell>
          <cell r="E410">
            <v>2</v>
          </cell>
          <cell r="F410">
            <v>96</v>
          </cell>
          <cell r="G410">
            <v>1</v>
          </cell>
        </row>
        <row r="411">
          <cell r="C411" t="str">
            <v>176600</v>
          </cell>
          <cell r="D411" t="str">
            <v>176600 Суммы к отчислению поставщикам фин.услуг</v>
          </cell>
          <cell r="E411">
            <v>2</v>
          </cell>
        </row>
        <row r="412">
          <cell r="C412" t="str">
            <v>176999</v>
          </cell>
          <cell r="D412" t="str">
            <v>176999 Начисленные затраты  (корр.счет)</v>
          </cell>
          <cell r="E412">
            <v>0</v>
          </cell>
          <cell r="F412">
            <v>96</v>
          </cell>
          <cell r="G412">
            <v>9</v>
          </cell>
        </row>
        <row r="413">
          <cell r="C413" t="str">
            <v>176350</v>
          </cell>
          <cell r="D413" t="str">
            <v>176350 Начисления резерва по списанию ОС</v>
          </cell>
          <cell r="E413">
            <v>0</v>
          </cell>
          <cell r="F413">
            <v>96</v>
          </cell>
          <cell r="G413">
            <v>5</v>
          </cell>
        </row>
        <row r="414">
          <cell r="C414" t="str">
            <v xml:space="preserve">ПМ/ПС </v>
          </cell>
          <cell r="D414" t="str">
            <v>ПМ/ПС счета</v>
          </cell>
        </row>
        <row r="415">
          <cell r="C415" t="str">
            <v>......</v>
          </cell>
          <cell r="D415" t="str">
            <v>.............................................</v>
          </cell>
        </row>
        <row r="416">
          <cell r="C416" t="str">
            <v>000900</v>
          </cell>
          <cell r="D416" t="str">
            <v>000900 ПМ/ПС счет для неинтегрированного поступления ОС</v>
          </cell>
        </row>
        <row r="417">
          <cell r="C417" t="str">
            <v>191000</v>
          </cell>
          <cell r="D417" t="str">
            <v>191000 Перерасчет ПМ/ПС - товары</v>
          </cell>
          <cell r="E417">
            <v>0</v>
          </cell>
          <cell r="F417">
            <v>60</v>
          </cell>
          <cell r="G417">
            <v>9</v>
          </cell>
          <cell r="H417">
            <v>1</v>
          </cell>
        </row>
        <row r="418">
          <cell r="C418" t="str">
            <v>191001</v>
          </cell>
          <cell r="D418" t="str">
            <v>191001 Перерасчет ПМ/ПС - услуги</v>
          </cell>
          <cell r="E418">
            <v>0</v>
          </cell>
          <cell r="F418">
            <v>60</v>
          </cell>
          <cell r="G418">
            <v>9</v>
          </cell>
          <cell r="H418">
            <v>2</v>
          </cell>
        </row>
        <row r="419">
          <cell r="C419" t="str">
            <v>191002</v>
          </cell>
          <cell r="D419" t="str">
            <v>191002 Перерасчет ПМ/ПС - услуги</v>
          </cell>
          <cell r="E419">
            <v>0</v>
          </cell>
          <cell r="F419">
            <v>60</v>
          </cell>
          <cell r="G419">
            <v>9</v>
          </cell>
          <cell r="H419">
            <v>3</v>
          </cell>
        </row>
        <row r="420">
          <cell r="C420" t="str">
            <v>191099</v>
          </cell>
          <cell r="D420" t="str">
            <v>191099 Перерасчет ПМ/ПС - корректировочный счет</v>
          </cell>
          <cell r="E420">
            <v>0</v>
          </cell>
          <cell r="F420">
            <v>60</v>
          </cell>
          <cell r="G420">
            <v>9</v>
          </cell>
          <cell r="H420">
            <v>4</v>
          </cell>
        </row>
        <row r="421">
          <cell r="C421" t="str">
            <v>192000</v>
          </cell>
          <cell r="D421" t="str">
            <v>192000 Перерасчет ПМ/ПС - транспорт</v>
          </cell>
          <cell r="E421">
            <v>0</v>
          </cell>
          <cell r="F421">
            <v>60</v>
          </cell>
          <cell r="G421">
            <v>9</v>
          </cell>
          <cell r="H421">
            <v>5</v>
          </cell>
        </row>
        <row r="422">
          <cell r="C422" t="str">
            <v>193000</v>
          </cell>
          <cell r="D422" t="str">
            <v>193000 Перерасчет ПМ/ПС - таможня</v>
          </cell>
        </row>
        <row r="423">
          <cell r="C423" t="str">
            <v>194000</v>
          </cell>
          <cell r="D423" t="str">
            <v>194000 Перерасчет ПМ/ПС - выручка от ОС</v>
          </cell>
          <cell r="E423">
            <v>0</v>
          </cell>
          <cell r="F423">
            <v>90</v>
          </cell>
        </row>
        <row r="424">
          <cell r="C424">
            <v>0</v>
          </cell>
          <cell r="D424">
            <v>0</v>
          </cell>
        </row>
        <row r="425">
          <cell r="C425" t="str">
            <v>Предва</v>
          </cell>
          <cell r="D425" t="str">
            <v>Предварительные налоги</v>
          </cell>
        </row>
        <row r="426">
          <cell r="C426" t="str">
            <v>......</v>
          </cell>
          <cell r="D426" t="str">
            <v>.............................................</v>
          </cell>
        </row>
        <row r="427">
          <cell r="C427" t="str">
            <v>154000</v>
          </cell>
          <cell r="D427" t="str">
            <v>154000 Предварительный НДС по товарам</v>
          </cell>
          <cell r="E427">
            <v>0</v>
          </cell>
          <cell r="F427">
            <v>19</v>
          </cell>
          <cell r="G427">
            <v>1</v>
          </cell>
          <cell r="H427">
            <v>0</v>
          </cell>
        </row>
        <row r="428">
          <cell r="C428" t="str">
            <v>154010</v>
          </cell>
          <cell r="D428" t="str">
            <v>154010 Предв.НДС по проч.ТМЦ (сырье, мат.д/собств.исп.)</v>
          </cell>
          <cell r="E428">
            <v>0</v>
          </cell>
          <cell r="F428">
            <v>19</v>
          </cell>
          <cell r="G428">
            <v>1</v>
          </cell>
          <cell r="H428">
            <v>0</v>
          </cell>
        </row>
        <row r="429">
          <cell r="C429" t="str">
            <v>154050</v>
          </cell>
          <cell r="D429" t="str">
            <v>154050 Отсроченный входящий налог</v>
          </cell>
        </row>
        <row r="430">
          <cell r="C430" t="str">
            <v>154060</v>
          </cell>
          <cell r="D430" t="str">
            <v>154060 Предварительный НДС по товарам до 2005г.</v>
          </cell>
          <cell r="E430">
            <v>0</v>
          </cell>
          <cell r="F430">
            <v>19</v>
          </cell>
          <cell r="G430">
            <v>1</v>
          </cell>
          <cell r="H430">
            <v>1</v>
          </cell>
        </row>
        <row r="431">
          <cell r="C431" t="str">
            <v>154070</v>
          </cell>
          <cell r="D431" t="str">
            <v>154070 Предварительный НДС по ОС до 2005г.</v>
          </cell>
          <cell r="E431">
            <v>0</v>
          </cell>
          <cell r="F431">
            <v>19</v>
          </cell>
          <cell r="G431">
            <v>7</v>
          </cell>
          <cell r="H431">
            <v>1</v>
          </cell>
        </row>
        <row r="432">
          <cell r="C432" t="str">
            <v>154080</v>
          </cell>
          <cell r="D432" t="str">
            <v>154080 Предварительный НДС по услуг до 2005г.</v>
          </cell>
          <cell r="E432">
            <v>0</v>
          </cell>
          <cell r="F432">
            <v>19</v>
          </cell>
          <cell r="G432">
            <v>4</v>
          </cell>
          <cell r="H432">
            <v>1</v>
          </cell>
        </row>
        <row r="433">
          <cell r="C433" t="str">
            <v>154100</v>
          </cell>
          <cell r="D433" t="str">
            <v>154100 Предварительный НДС по услугам непроизв.характера</v>
          </cell>
          <cell r="E433">
            <v>0</v>
          </cell>
          <cell r="F433">
            <v>19</v>
          </cell>
          <cell r="G433">
            <v>4</v>
          </cell>
          <cell r="H433">
            <v>0</v>
          </cell>
        </row>
        <row r="434">
          <cell r="C434" t="str">
            <v>154110</v>
          </cell>
          <cell r="D434" t="str">
            <v>154110 Предварительный НДС по услугам произв.характер</v>
          </cell>
          <cell r="E434">
            <v>0</v>
          </cell>
          <cell r="F434">
            <v>19</v>
          </cell>
          <cell r="G434">
            <v>3</v>
          </cell>
          <cell r="H434">
            <v>0</v>
          </cell>
        </row>
        <row r="435">
          <cell r="C435" t="str">
            <v>154200</v>
          </cell>
          <cell r="D435" t="str">
            <v>154200 Предварительный НДС по оборуд.,не треб.монтажа;НМА</v>
          </cell>
          <cell r="E435">
            <v>0</v>
          </cell>
          <cell r="F435">
            <v>19</v>
          </cell>
          <cell r="G435">
            <v>5</v>
          </cell>
          <cell r="H435">
            <v>0</v>
          </cell>
        </row>
        <row r="436">
          <cell r="C436" t="str">
            <v>154210</v>
          </cell>
          <cell r="D436" t="str">
            <v>154210 Предварительный НДС по оборуд.,треб.монтажа, услуг</v>
          </cell>
          <cell r="E436">
            <v>0</v>
          </cell>
          <cell r="F436">
            <v>19</v>
          </cell>
          <cell r="G436">
            <v>7</v>
          </cell>
          <cell r="H436">
            <v>0</v>
          </cell>
        </row>
        <row r="437">
          <cell r="C437" t="str">
            <v>154220</v>
          </cell>
          <cell r="D437" t="str">
            <v>154220 Предварительный НДС по проч.капитальным вложениям</v>
          </cell>
          <cell r="E437">
            <v>0</v>
          </cell>
          <cell r="F437">
            <v>19</v>
          </cell>
          <cell r="G437">
            <v>6</v>
          </cell>
          <cell r="H437">
            <v>0</v>
          </cell>
        </row>
        <row r="438">
          <cell r="C438" t="str">
            <v>154900</v>
          </cell>
          <cell r="D438" t="str">
            <v>154900 Перенос входящего НДС с 2004 г.</v>
          </cell>
        </row>
        <row r="439">
          <cell r="C439">
            <v>0</v>
          </cell>
          <cell r="D439">
            <v>0</v>
          </cell>
        </row>
        <row r="440">
          <cell r="C440" t="str">
            <v>Кратко</v>
          </cell>
          <cell r="D440" t="str">
            <v>Краткосрочные займы</v>
          </cell>
        </row>
        <row r="441">
          <cell r="C441" t="str">
            <v>......</v>
          </cell>
          <cell r="D441" t="str">
            <v>.............................................</v>
          </cell>
        </row>
        <row r="442">
          <cell r="C442" t="str">
            <v xml:space="preserve">Итого </v>
          </cell>
          <cell r="D442" t="str">
            <v>Итого краткосрочные займы</v>
          </cell>
        </row>
        <row r="443">
          <cell r="C443" t="str">
            <v>Кредит</v>
          </cell>
          <cell r="D443" t="str">
            <v>Кредиты банков</v>
          </cell>
        </row>
        <row r="444">
          <cell r="C444" t="str">
            <v>062110</v>
          </cell>
          <cell r="D444" t="str">
            <v>062110 Ссуды кредитных учреждений, краткосрочные,руб.</v>
          </cell>
          <cell r="E444">
            <v>0</v>
          </cell>
          <cell r="F444">
            <v>66</v>
          </cell>
          <cell r="G444">
            <v>1</v>
          </cell>
          <cell r="H444">
            <v>1</v>
          </cell>
        </row>
        <row r="445">
          <cell r="C445" t="str">
            <v>062130</v>
          </cell>
          <cell r="D445" t="str">
            <v>062130 Проценты кредитных учреждений, краткосрочные руб</v>
          </cell>
          <cell r="E445">
            <v>0</v>
          </cell>
          <cell r="F445">
            <v>66</v>
          </cell>
          <cell r="G445">
            <v>1</v>
          </cell>
          <cell r="H445">
            <v>2</v>
          </cell>
        </row>
        <row r="446">
          <cell r="C446" t="str">
            <v>062210</v>
          </cell>
          <cell r="D446" t="str">
            <v>062210 Ссуды кредитных учреждений, краткосрочные,валюта</v>
          </cell>
          <cell r="E446">
            <v>0</v>
          </cell>
          <cell r="F446">
            <v>66</v>
          </cell>
          <cell r="G446">
            <v>2</v>
          </cell>
          <cell r="H446">
            <v>1</v>
          </cell>
        </row>
        <row r="447">
          <cell r="C447" t="str">
            <v>062230</v>
          </cell>
          <cell r="D447" t="str">
            <v>062230 Проценты кредитных учреждений, краткосрочные вал</v>
          </cell>
          <cell r="E447">
            <v>0</v>
          </cell>
          <cell r="F447">
            <v>66</v>
          </cell>
          <cell r="G447">
            <v>2</v>
          </cell>
          <cell r="H447">
            <v>2</v>
          </cell>
        </row>
        <row r="448">
          <cell r="C448" t="str">
            <v>062290</v>
          </cell>
          <cell r="D448" t="str">
            <v>062290 Краткосрочные займы(корр.счет)</v>
          </cell>
          <cell r="E448">
            <v>0</v>
          </cell>
          <cell r="F448">
            <v>66</v>
          </cell>
          <cell r="G448">
            <v>3</v>
          </cell>
          <cell r="H448">
            <v>9</v>
          </cell>
        </row>
        <row r="449">
          <cell r="C449">
            <v>0</v>
          </cell>
          <cell r="D449">
            <v>0</v>
          </cell>
        </row>
        <row r="450">
          <cell r="C450" t="str">
            <v>Прочие</v>
          </cell>
          <cell r="D450" t="str">
            <v>Прочие кредиты</v>
          </cell>
        </row>
        <row r="451">
          <cell r="C451" t="str">
            <v>063000</v>
          </cell>
          <cell r="D451" t="str">
            <v>063000 Кредиты частных лиц</v>
          </cell>
          <cell r="E451">
            <v>0</v>
          </cell>
          <cell r="F451">
            <v>66</v>
          </cell>
          <cell r="G451">
            <v>4</v>
          </cell>
          <cell r="H451">
            <v>1</v>
          </cell>
        </row>
        <row r="452">
          <cell r="C452" t="str">
            <v>063090</v>
          </cell>
          <cell r="D452" t="str">
            <v>063090 Кредиты частных лиц(корр.счет)</v>
          </cell>
          <cell r="E452">
            <v>0</v>
          </cell>
          <cell r="F452">
            <v>66</v>
          </cell>
          <cell r="G452">
            <v>3</v>
          </cell>
          <cell r="H452">
            <v>9</v>
          </cell>
        </row>
        <row r="453">
          <cell r="C453">
            <v>0</v>
          </cell>
          <cell r="D453">
            <v>0</v>
          </cell>
        </row>
        <row r="454">
          <cell r="C454" t="str">
            <v>Долгос</v>
          </cell>
          <cell r="D454" t="str">
            <v>Долгосрочные обязательства</v>
          </cell>
        </row>
        <row r="455">
          <cell r="C455" t="str">
            <v>------</v>
          </cell>
          <cell r="D455" t="str">
            <v>---------------------------------------------</v>
          </cell>
        </row>
        <row r="456">
          <cell r="C456" t="str">
            <v xml:space="preserve">Итого </v>
          </cell>
          <cell r="D456" t="str">
            <v>Итого долгосрочные обязательства</v>
          </cell>
        </row>
        <row r="457">
          <cell r="C457" t="str">
            <v>------</v>
          </cell>
          <cell r="D457" t="str">
            <v>---------------------------------------------</v>
          </cell>
        </row>
        <row r="458">
          <cell r="C458" t="str">
            <v>Долгос</v>
          </cell>
          <cell r="D458" t="str">
            <v>Долгосрочные займы</v>
          </cell>
        </row>
        <row r="459">
          <cell r="C459" t="str">
            <v>......</v>
          </cell>
          <cell r="D459" t="str">
            <v>.............................................</v>
          </cell>
        </row>
        <row r="460">
          <cell r="C460" t="str">
            <v xml:space="preserve">Итого </v>
          </cell>
          <cell r="D460" t="str">
            <v>Итого долгосрочные займы</v>
          </cell>
        </row>
        <row r="461">
          <cell r="C461" t="str">
            <v>......</v>
          </cell>
          <cell r="D461" t="str">
            <v>.............................................</v>
          </cell>
        </row>
        <row r="462">
          <cell r="C462" t="str">
            <v>Кредит</v>
          </cell>
          <cell r="D462" t="str">
            <v>Кредиты банков</v>
          </cell>
        </row>
        <row r="463">
          <cell r="C463" t="str">
            <v>062120</v>
          </cell>
          <cell r="D463" t="str">
            <v>062120 Ссуды кредитных учреждений, долгосрочные,руб.</v>
          </cell>
          <cell r="E463">
            <v>0</v>
          </cell>
          <cell r="F463">
            <v>67</v>
          </cell>
          <cell r="G463">
            <v>1</v>
          </cell>
          <cell r="H463">
            <v>1</v>
          </cell>
        </row>
        <row r="464">
          <cell r="C464" t="str">
            <v>062140</v>
          </cell>
          <cell r="D464" t="str">
            <v>062140 Проценты кредитных учреждений, долгосрочные руб.</v>
          </cell>
          <cell r="E464">
            <v>0</v>
          </cell>
          <cell r="F464">
            <v>67</v>
          </cell>
          <cell r="G464">
            <v>1</v>
          </cell>
          <cell r="H464">
            <v>2</v>
          </cell>
        </row>
        <row r="465">
          <cell r="C465" t="str">
            <v>062220</v>
          </cell>
          <cell r="D465" t="str">
            <v>062220 Ссуды кредитных учреждений, долгосрочные,валют.</v>
          </cell>
          <cell r="E465">
            <v>0</v>
          </cell>
          <cell r="F465">
            <v>67</v>
          </cell>
          <cell r="G465">
            <v>2</v>
          </cell>
          <cell r="H465">
            <v>1</v>
          </cell>
        </row>
        <row r="466">
          <cell r="C466" t="str">
            <v>062240</v>
          </cell>
          <cell r="D466" t="str">
            <v>062240 Проценты кредитных учреждений, долгосрочные вал.</v>
          </cell>
          <cell r="E466">
            <v>0</v>
          </cell>
          <cell r="F466">
            <v>67</v>
          </cell>
          <cell r="G466">
            <v>2</v>
          </cell>
          <cell r="H466">
            <v>2</v>
          </cell>
        </row>
        <row r="467">
          <cell r="C467" t="str">
            <v>062390</v>
          </cell>
          <cell r="D467" t="str">
            <v>062390 Долгосрочные займы(корр.счет)</v>
          </cell>
          <cell r="E467">
            <v>0</v>
          </cell>
          <cell r="F467">
            <v>67</v>
          </cell>
          <cell r="G467">
            <v>3</v>
          </cell>
          <cell r="H467">
            <v>9</v>
          </cell>
        </row>
        <row r="468">
          <cell r="C468">
            <v>0</v>
          </cell>
          <cell r="D468">
            <v>0</v>
          </cell>
        </row>
        <row r="469">
          <cell r="C469" t="str">
            <v>Доходы</v>
          </cell>
          <cell r="D469" t="str">
            <v>Доходы будущих периодов</v>
          </cell>
        </row>
        <row r="470">
          <cell r="C470" t="str">
            <v>......</v>
          </cell>
          <cell r="D470" t="str">
            <v>.............................................</v>
          </cell>
        </row>
        <row r="471">
          <cell r="C471" t="str">
            <v>099000</v>
          </cell>
          <cell r="D471" t="str">
            <v>099000 Доходы будущих периодов</v>
          </cell>
        </row>
        <row r="472">
          <cell r="C472">
            <v>0</v>
          </cell>
          <cell r="D472">
            <v>0</v>
          </cell>
        </row>
        <row r="473">
          <cell r="C473" t="str">
            <v>Собств</v>
          </cell>
          <cell r="D473" t="str">
            <v>Собственный капитал</v>
          </cell>
        </row>
        <row r="474">
          <cell r="C474" t="str">
            <v>------</v>
          </cell>
          <cell r="D474" t="str">
            <v>---------------------------------------------</v>
          </cell>
        </row>
        <row r="475">
          <cell r="C475" t="str">
            <v xml:space="preserve">Итого </v>
          </cell>
          <cell r="D475" t="str">
            <v>Итого собственный капитал</v>
          </cell>
        </row>
        <row r="476">
          <cell r="C476" t="str">
            <v>------</v>
          </cell>
          <cell r="D476" t="str">
            <v>---------------------------------------------</v>
          </cell>
        </row>
        <row r="477">
          <cell r="C477" t="str">
            <v>Акцион</v>
          </cell>
          <cell r="D477" t="str">
            <v>Акционерный капитал</v>
          </cell>
        </row>
        <row r="478">
          <cell r="C478" t="str">
            <v>070000</v>
          </cell>
          <cell r="D478" t="str">
            <v>070000 Акционерный капитал</v>
          </cell>
          <cell r="E478">
            <v>2</v>
          </cell>
          <cell r="F478">
            <v>80</v>
          </cell>
        </row>
        <row r="479">
          <cell r="C479" t="str">
            <v>070100</v>
          </cell>
          <cell r="D479" t="str">
            <v>070100 Добавочный капитал</v>
          </cell>
          <cell r="E479">
            <v>2</v>
          </cell>
          <cell r="F479">
            <v>83</v>
          </cell>
        </row>
        <row r="480">
          <cell r="C480" t="str">
            <v>070500</v>
          </cell>
          <cell r="D480" t="str">
            <v>070500 Субсчет капитала</v>
          </cell>
        </row>
        <row r="481">
          <cell r="C481">
            <v>0</v>
          </cell>
          <cell r="D481">
            <v>0</v>
          </cell>
        </row>
        <row r="482">
          <cell r="C482" t="str">
            <v>Резерв</v>
          </cell>
          <cell r="D482" t="str">
            <v>Резерв капитала</v>
          </cell>
        </row>
        <row r="483">
          <cell r="C483" t="str">
            <v>071000</v>
          </cell>
          <cell r="D483" t="str">
            <v>071000 Pезерв капитала</v>
          </cell>
          <cell r="E483">
            <v>0</v>
          </cell>
          <cell r="F483">
            <v>82</v>
          </cell>
          <cell r="G483">
            <v>0</v>
          </cell>
          <cell r="H483">
            <v>0</v>
          </cell>
        </row>
        <row r="484">
          <cell r="C484" t="str">
            <v>071050</v>
          </cell>
          <cell r="D484" t="str">
            <v>071050 Переоценка резерва капитала</v>
          </cell>
          <cell r="E484">
            <v>0</v>
          </cell>
          <cell r="F484">
            <v>82</v>
          </cell>
          <cell r="G484">
            <v>0</v>
          </cell>
          <cell r="H484">
            <v>9</v>
          </cell>
        </row>
        <row r="485">
          <cell r="C485">
            <v>0</v>
          </cell>
          <cell r="D485">
            <v>0</v>
          </cell>
        </row>
        <row r="486">
          <cell r="C486" t="str">
            <v>Перено</v>
          </cell>
          <cell r="D486" t="str">
            <v>Перенос результатов предыдущего периода</v>
          </cell>
        </row>
        <row r="487">
          <cell r="C487" t="str">
            <v>900000</v>
          </cell>
          <cell r="D487" t="str">
            <v>900000 Перенос результата текущего года</v>
          </cell>
          <cell r="E487">
            <v>2</v>
          </cell>
          <cell r="F487">
            <v>84</v>
          </cell>
        </row>
        <row r="488">
          <cell r="C488">
            <v>0</v>
          </cell>
          <cell r="D488">
            <v>0</v>
          </cell>
        </row>
        <row r="489">
          <cell r="C489" t="str">
            <v>200000</v>
          </cell>
          <cell r="D489" t="str">
            <v>200000 Убыток из выбытия ОснСредств</v>
          </cell>
          <cell r="E489">
            <v>0</v>
          </cell>
          <cell r="F489">
            <v>30</v>
          </cell>
        </row>
        <row r="490">
          <cell r="C490" t="str">
            <v>201000</v>
          </cell>
          <cell r="D490" t="str">
            <v>201000 Расход от чрезвычайных обстоятельств</v>
          </cell>
          <cell r="E490">
            <v>0</v>
          </cell>
          <cell r="F490">
            <v>30</v>
          </cell>
        </row>
        <row r="491">
          <cell r="C491" t="str">
            <v>230006</v>
          </cell>
          <cell r="D491" t="str">
            <v>230006 Отрицательные суммовые разницы</v>
          </cell>
          <cell r="E491">
            <v>0</v>
          </cell>
          <cell r="F491">
            <v>30</v>
          </cell>
        </row>
        <row r="492">
          <cell r="C492" t="str">
            <v>280006</v>
          </cell>
          <cell r="D492" t="str">
            <v>280006 Положительные суммовые разницы</v>
          </cell>
          <cell r="E492">
            <v>0</v>
          </cell>
          <cell r="F492">
            <v>30</v>
          </cell>
        </row>
        <row r="493">
          <cell r="C493" t="str">
            <v>280540</v>
          </cell>
          <cell r="D493" t="str">
            <v>280540 доход от компенсаций списания овощей, фруктов</v>
          </cell>
          <cell r="E493">
            <v>0</v>
          </cell>
          <cell r="F493">
            <v>30</v>
          </cell>
        </row>
        <row r="494">
          <cell r="C494" t="str">
            <v>280545</v>
          </cell>
          <cell r="D494" t="str">
            <v>280545 доход от компенсаций списания в ТК (прочие)</v>
          </cell>
          <cell r="E494">
            <v>0</v>
          </cell>
          <cell r="F494">
            <v>30</v>
          </cell>
        </row>
        <row r="495">
          <cell r="C495" t="str">
            <v>280600</v>
          </cell>
          <cell r="D495" t="str">
            <v>280600 доход не связанный с реал.услуг</v>
          </cell>
          <cell r="E495">
            <v>0</v>
          </cell>
          <cell r="F495">
            <v>30</v>
          </cell>
        </row>
        <row r="496">
          <cell r="C496" t="str">
            <v>230000</v>
          </cell>
          <cell r="D496" t="str">
            <v>230000 Убытки от  курсовых разниц</v>
          </cell>
          <cell r="E496">
            <v>0</v>
          </cell>
          <cell r="F496">
            <v>30</v>
          </cell>
        </row>
        <row r="497">
          <cell r="C497" t="str">
            <v>230010</v>
          </cell>
          <cell r="D497" t="str">
            <v>230010 Убыток от переоценки валюты</v>
          </cell>
          <cell r="E497">
            <v>0</v>
          </cell>
          <cell r="F497">
            <v>30</v>
          </cell>
        </row>
        <row r="498">
          <cell r="C498" t="str">
            <v>230020</v>
          </cell>
          <cell r="D498" t="str">
            <v>230020 Убыток от небольших  курсовых разниц</v>
          </cell>
          <cell r="E498">
            <v>0</v>
          </cell>
          <cell r="F498">
            <v>30</v>
          </cell>
        </row>
        <row r="499">
          <cell r="C499" t="str">
            <v>230030</v>
          </cell>
          <cell r="D499" t="str">
            <v>230030 Убыток от финансовой деятельности</v>
          </cell>
          <cell r="E499">
            <v>0</v>
          </cell>
          <cell r="F499">
            <v>30</v>
          </cell>
        </row>
        <row r="500">
          <cell r="C500" t="str">
            <v>230050</v>
          </cell>
          <cell r="D500" t="str">
            <v>230050 ММ убыток от перемещения товаров между магазинами</v>
          </cell>
          <cell r="E500">
            <v>0</v>
          </cell>
          <cell r="F500">
            <v>30</v>
          </cell>
        </row>
        <row r="501">
          <cell r="C501" t="str">
            <v>230060</v>
          </cell>
          <cell r="D501" t="str">
            <v>230060 ММ убыток от изменения (округления) цен</v>
          </cell>
          <cell r="E501">
            <v>0</v>
          </cell>
          <cell r="F501">
            <v>30</v>
          </cell>
        </row>
        <row r="502">
          <cell r="C502" t="str">
            <v>230070</v>
          </cell>
          <cell r="D502" t="str">
            <v>230070 ММ убыток от переоценки товаров</v>
          </cell>
          <cell r="E502">
            <v>0</v>
          </cell>
          <cell r="F502">
            <v>30</v>
          </cell>
        </row>
        <row r="503">
          <cell r="C503" t="str">
            <v>230071</v>
          </cell>
          <cell r="D503" t="str">
            <v>230071 ММ убыток от переоценки товаров при ПИ</v>
          </cell>
          <cell r="E503">
            <v>0</v>
          </cell>
          <cell r="F503">
            <v>30</v>
          </cell>
        </row>
        <row r="504">
          <cell r="C504" t="str">
            <v>230090</v>
          </cell>
          <cell r="D504" t="str">
            <v>230090 Расходы прочие</v>
          </cell>
          <cell r="E504">
            <v>0</v>
          </cell>
          <cell r="F504">
            <v>30</v>
          </cell>
        </row>
        <row r="505">
          <cell r="C505" t="str">
            <v>230100</v>
          </cell>
          <cell r="D505" t="str">
            <v>230100 Расходы прочие-корректировка прошлого периода</v>
          </cell>
          <cell r="E505">
            <v>0</v>
          </cell>
          <cell r="F505">
            <v>30</v>
          </cell>
        </row>
        <row r="506">
          <cell r="C506" t="str">
            <v>230110</v>
          </cell>
          <cell r="D506" t="str">
            <v>230110 Расходы от недостач (кассиры)</v>
          </cell>
          <cell r="E506">
            <v>0</v>
          </cell>
          <cell r="F506">
            <v>30</v>
          </cell>
        </row>
        <row r="507">
          <cell r="C507" t="str">
            <v>230120</v>
          </cell>
          <cell r="D507" t="str">
            <v>230120 ММ убыток от транспортных разниц</v>
          </cell>
          <cell r="E507">
            <v>0</v>
          </cell>
          <cell r="F507">
            <v>30</v>
          </cell>
        </row>
        <row r="508">
          <cell r="C508" t="str">
            <v>230400</v>
          </cell>
          <cell r="D508" t="str">
            <v>230400 Неконпенсируемый  убыток магазинов</v>
          </cell>
          <cell r="E508">
            <v>0</v>
          </cell>
          <cell r="F508">
            <v>30</v>
          </cell>
        </row>
        <row r="509">
          <cell r="C509" t="str">
            <v>230510</v>
          </cell>
          <cell r="D509" t="str">
            <v>230510 Убыток при сверках с поставщиками</v>
          </cell>
          <cell r="E509">
            <v>0</v>
          </cell>
          <cell r="F509">
            <v>30</v>
          </cell>
        </row>
        <row r="510">
          <cell r="C510" t="str">
            <v>240000</v>
          </cell>
          <cell r="D510" t="str">
            <v>240000 ММ убыток от скидок поставщиков</v>
          </cell>
          <cell r="E510">
            <v>0</v>
          </cell>
          <cell r="F510">
            <v>30</v>
          </cell>
        </row>
        <row r="511">
          <cell r="C511" t="str">
            <v>249999</v>
          </cell>
          <cell r="D511" t="str">
            <v>249999 ММ убыток от скидок поставщиков - корр.счет</v>
          </cell>
          <cell r="E511">
            <v>0</v>
          </cell>
          <cell r="F511">
            <v>30</v>
          </cell>
        </row>
        <row r="512">
          <cell r="C512" t="str">
            <v>250000</v>
          </cell>
          <cell r="D512" t="str">
            <v>250000 Прибыль из выбытия ОснСредств</v>
          </cell>
          <cell r="E512">
            <v>0</v>
          </cell>
          <cell r="F512">
            <v>30</v>
          </cell>
        </row>
        <row r="513">
          <cell r="C513" t="str">
            <v>251000</v>
          </cell>
          <cell r="D513" t="str">
            <v>251000 Доход от чрезвычайных обстоятельств</v>
          </cell>
          <cell r="E513">
            <v>0</v>
          </cell>
          <cell r="F513">
            <v>30</v>
          </cell>
        </row>
        <row r="514">
          <cell r="C514" t="str">
            <v>280000</v>
          </cell>
          <cell r="D514" t="str">
            <v>280000 Доход от курсовых разниц</v>
          </cell>
          <cell r="E514">
            <v>0</v>
          </cell>
          <cell r="F514">
            <v>30</v>
          </cell>
        </row>
        <row r="515">
          <cell r="C515" t="str">
            <v>280010</v>
          </cell>
          <cell r="D515" t="str">
            <v>280010 Доход от оценки валюты</v>
          </cell>
          <cell r="E515">
            <v>0</v>
          </cell>
          <cell r="F515">
            <v>30</v>
          </cell>
        </row>
        <row r="516">
          <cell r="C516" t="str">
            <v>280020</v>
          </cell>
          <cell r="D516" t="str">
            <v>280020 Доход от небольших курсовых разниц</v>
          </cell>
          <cell r="E516">
            <v>0</v>
          </cell>
          <cell r="F516">
            <v>30</v>
          </cell>
        </row>
        <row r="517">
          <cell r="C517" t="str">
            <v>280030</v>
          </cell>
          <cell r="D517" t="str">
            <v>280030 ММ доход -излишки при инвентаризации</v>
          </cell>
          <cell r="E517">
            <v>0</v>
          </cell>
          <cell r="F517">
            <v>30</v>
          </cell>
        </row>
        <row r="518">
          <cell r="C518" t="str">
            <v>280050</v>
          </cell>
          <cell r="D518" t="str">
            <v>280050 ММ доход от перемещения товаров между магазинами</v>
          </cell>
          <cell r="E518">
            <v>0</v>
          </cell>
          <cell r="F518">
            <v>30</v>
          </cell>
        </row>
        <row r="519">
          <cell r="C519" t="str">
            <v>280060</v>
          </cell>
          <cell r="D519" t="str">
            <v>280060 ММ доход от изменения (округления) цен</v>
          </cell>
          <cell r="E519">
            <v>0</v>
          </cell>
          <cell r="F519">
            <v>30</v>
          </cell>
        </row>
        <row r="520">
          <cell r="C520" t="str">
            <v>280070</v>
          </cell>
          <cell r="D520" t="str">
            <v>280070 ММ доход от переоценки товаров</v>
          </cell>
          <cell r="E520">
            <v>0</v>
          </cell>
          <cell r="F520">
            <v>30</v>
          </cell>
        </row>
        <row r="521">
          <cell r="C521" t="str">
            <v>280071</v>
          </cell>
          <cell r="D521" t="str">
            <v>280071 ММ доход от переоценки товаров при ПИ</v>
          </cell>
          <cell r="E521">
            <v>0</v>
          </cell>
          <cell r="F521">
            <v>30</v>
          </cell>
        </row>
        <row r="522">
          <cell r="C522" t="str">
            <v>280080</v>
          </cell>
          <cell r="D522" t="str">
            <v>280080 Доход от бесплат.поставок (т.для тов.с S-цен)</v>
          </cell>
          <cell r="E522">
            <v>0</v>
          </cell>
          <cell r="F522">
            <v>30</v>
          </cell>
        </row>
        <row r="523">
          <cell r="C523" t="str">
            <v>280090</v>
          </cell>
          <cell r="D523" t="str">
            <v>280090 Доходы прочие</v>
          </cell>
          <cell r="E523">
            <v>0</v>
          </cell>
          <cell r="F523">
            <v>30</v>
          </cell>
        </row>
        <row r="524">
          <cell r="C524" t="str">
            <v>280100</v>
          </cell>
          <cell r="D524" t="str">
            <v>280100 Доходы прочие прошлого пер.(корректировки)</v>
          </cell>
          <cell r="E524">
            <v>0</v>
          </cell>
          <cell r="F524">
            <v>30</v>
          </cell>
        </row>
        <row r="525">
          <cell r="C525" t="str">
            <v>280110</v>
          </cell>
          <cell r="D525" t="str">
            <v>280110 Доходы от излишков (кассиры)</v>
          </cell>
          <cell r="E525">
            <v>0</v>
          </cell>
          <cell r="F525">
            <v>30</v>
          </cell>
        </row>
        <row r="526">
          <cell r="C526" t="str">
            <v>280120</v>
          </cell>
          <cell r="D526" t="str">
            <v>280120 ММ доход от транспортных разниц</v>
          </cell>
          <cell r="E526">
            <v>0</v>
          </cell>
          <cell r="F526">
            <v>30</v>
          </cell>
        </row>
        <row r="527">
          <cell r="C527" t="str">
            <v>280130</v>
          </cell>
          <cell r="D527" t="str">
            <v>280130 Доходы от инвентаризации.ОС</v>
          </cell>
          <cell r="E527">
            <v>0</v>
          </cell>
          <cell r="F527">
            <v>30</v>
          </cell>
        </row>
        <row r="528">
          <cell r="C528" t="str">
            <v>280140</v>
          </cell>
          <cell r="D528" t="str">
            <v>280140 Доходы от питания сторонних организаций</v>
          </cell>
          <cell r="E528">
            <v>0</v>
          </cell>
          <cell r="F528">
            <v>30</v>
          </cell>
        </row>
        <row r="529">
          <cell r="C529" t="str">
            <v>280150</v>
          </cell>
          <cell r="D529" t="str">
            <v>280150 Доходы от агентского вознаграждения</v>
          </cell>
          <cell r="E529">
            <v>0</v>
          </cell>
          <cell r="F529">
            <v>30</v>
          </cell>
        </row>
        <row r="530">
          <cell r="C530" t="str">
            <v>280160</v>
          </cell>
          <cell r="D530" t="str">
            <v>280160 Доходы от погашения ваучеров</v>
          </cell>
          <cell r="E530">
            <v>0</v>
          </cell>
          <cell r="F530">
            <v>30</v>
          </cell>
        </row>
        <row r="531">
          <cell r="C531" t="str">
            <v>280200</v>
          </cell>
          <cell r="D531" t="str">
            <v>280200 Доход от компенсации ПИ поставщиками товаров</v>
          </cell>
          <cell r="E531">
            <v>0</v>
          </cell>
          <cell r="F531">
            <v>30</v>
          </cell>
        </row>
        <row r="532">
          <cell r="C532" t="str">
            <v>280210</v>
          </cell>
          <cell r="D532" t="str">
            <v>280210 Доход от компенсации недогрузов тов. поставщиками</v>
          </cell>
          <cell r="E532">
            <v>0</v>
          </cell>
          <cell r="F532">
            <v>30</v>
          </cell>
        </row>
        <row r="533">
          <cell r="C533" t="str">
            <v>280220</v>
          </cell>
          <cell r="D533" t="str">
            <v>280220 Доход от удержания из ЗП сотрудников(комп.хищений)</v>
          </cell>
          <cell r="E533">
            <v>0</v>
          </cell>
          <cell r="F533">
            <v>30</v>
          </cell>
        </row>
        <row r="534">
          <cell r="C534" t="str">
            <v>280230</v>
          </cell>
          <cell r="D534" t="str">
            <v>280230 Доход от компенсации от задержанных покупателей</v>
          </cell>
          <cell r="E534">
            <v>0</v>
          </cell>
          <cell r="F534">
            <v>30</v>
          </cell>
        </row>
        <row r="535">
          <cell r="C535" t="str">
            <v>280240</v>
          </cell>
          <cell r="D535" t="str">
            <v>280240 Доход от компенсации ПИ от ЧОП</v>
          </cell>
          <cell r="E535">
            <v>0</v>
          </cell>
          <cell r="F535">
            <v>30</v>
          </cell>
        </row>
        <row r="536">
          <cell r="C536" t="str">
            <v>280250</v>
          </cell>
          <cell r="D536" t="str">
            <v>280250 Доход от компенсации уценки поставщиками товаров</v>
          </cell>
          <cell r="E536">
            <v>0</v>
          </cell>
          <cell r="F536">
            <v>30</v>
          </cell>
        </row>
        <row r="537">
          <cell r="C537" t="str">
            <v>280260</v>
          </cell>
          <cell r="D537" t="str">
            <v>280260 Доход от прочих удержаний</v>
          </cell>
          <cell r="E537">
            <v>0</v>
          </cell>
          <cell r="F537">
            <v>30</v>
          </cell>
        </row>
        <row r="538">
          <cell r="C538" t="str">
            <v>280300</v>
          </cell>
          <cell r="D538" t="str">
            <v>280300 Доход от компенсации потерь ОС,инвентаря</v>
          </cell>
          <cell r="E538">
            <v>0</v>
          </cell>
          <cell r="F538">
            <v>30</v>
          </cell>
        </row>
        <row r="539">
          <cell r="C539" t="str">
            <v>280400</v>
          </cell>
          <cell r="D539" t="str">
            <v>280400 Доход от удержания из ЗП сотрудн\(нарушие дисципл)</v>
          </cell>
          <cell r="E539">
            <v>0</v>
          </cell>
          <cell r="F539">
            <v>30</v>
          </cell>
        </row>
        <row r="540">
          <cell r="C540" t="str">
            <v>280410</v>
          </cell>
          <cell r="D540" t="str">
            <v>280410 Доход от удержания из ЗП -униформа</v>
          </cell>
          <cell r="E540">
            <v>0</v>
          </cell>
          <cell r="F540">
            <v>30</v>
          </cell>
        </row>
        <row r="541">
          <cell r="C541" t="str">
            <v>280500</v>
          </cell>
          <cell r="D541" t="str">
            <v>280500 Бонусы от поставщиков</v>
          </cell>
          <cell r="E541">
            <v>0</v>
          </cell>
          <cell r="F541">
            <v>30</v>
          </cell>
        </row>
        <row r="542">
          <cell r="C542" t="str">
            <v>280510</v>
          </cell>
          <cell r="D542" t="str">
            <v>280510 Доход от корректировок при сверках с поставщиками</v>
          </cell>
          <cell r="E542">
            <v>0</v>
          </cell>
          <cell r="F542">
            <v>30</v>
          </cell>
        </row>
        <row r="543">
          <cell r="C543" t="str">
            <v>280520</v>
          </cell>
          <cell r="D543" t="str">
            <v>280520 Доход от корр.при сверках с поставщ.фин.услуг</v>
          </cell>
          <cell r="E543">
            <v>0</v>
          </cell>
          <cell r="F543">
            <v>30</v>
          </cell>
        </row>
        <row r="544">
          <cell r="C544" t="str">
            <v>280530</v>
          </cell>
          <cell r="D544" t="str">
            <v>280530 Доход от поставщиков по дог.услуг</v>
          </cell>
          <cell r="E544">
            <v>0</v>
          </cell>
          <cell r="F544">
            <v>30</v>
          </cell>
        </row>
        <row r="545">
          <cell r="C545" t="str">
            <v>280550</v>
          </cell>
          <cell r="D545" t="str">
            <v>280550 Доход от бонусных поставок</v>
          </cell>
          <cell r="E545">
            <v>0</v>
          </cell>
          <cell r="F545">
            <v>30</v>
          </cell>
        </row>
        <row r="546">
          <cell r="C546" t="str">
            <v>289999</v>
          </cell>
          <cell r="D546" t="str">
            <v>289999 Доходы прочие - корректировочный счет</v>
          </cell>
          <cell r="E546">
            <v>0</v>
          </cell>
          <cell r="F546">
            <v>30</v>
          </cell>
        </row>
        <row r="547">
          <cell r="C547" t="str">
            <v>410110</v>
          </cell>
          <cell r="D547" t="str">
            <v>410110 Заработная плата - списочный состав</v>
          </cell>
          <cell r="E547">
            <v>0</v>
          </cell>
          <cell r="F547">
            <v>30</v>
          </cell>
        </row>
        <row r="548">
          <cell r="C548" t="str">
            <v>410111</v>
          </cell>
          <cell r="D548" t="str">
            <v>410111 Заработная плата - уволенные</v>
          </cell>
          <cell r="E548">
            <v>0</v>
          </cell>
          <cell r="F548">
            <v>30</v>
          </cell>
        </row>
        <row r="549">
          <cell r="C549" t="str">
            <v>410112</v>
          </cell>
          <cell r="D549" t="str">
            <v>410112 Заработная плата - депозит</v>
          </cell>
          <cell r="E549">
            <v>0</v>
          </cell>
          <cell r="F549">
            <v>30</v>
          </cell>
        </row>
        <row r="550">
          <cell r="C550" t="str">
            <v>410120</v>
          </cell>
          <cell r="D550" t="str">
            <v>410120 Доплата за работу в вых.и праздничные дни</v>
          </cell>
          <cell r="E550">
            <v>0</v>
          </cell>
          <cell r="F550">
            <v>30</v>
          </cell>
        </row>
        <row r="551">
          <cell r="C551" t="str">
            <v>410121</v>
          </cell>
          <cell r="D551" t="str">
            <v>410121 Доплата за 13 час работы</v>
          </cell>
          <cell r="E551">
            <v>0</v>
          </cell>
          <cell r="F551">
            <v>30</v>
          </cell>
        </row>
        <row r="552">
          <cell r="C552" t="str">
            <v>410122</v>
          </cell>
          <cell r="D552" t="str">
            <v>410122 Оплата работы сверх нормы</v>
          </cell>
          <cell r="E552">
            <v>0</v>
          </cell>
          <cell r="F552">
            <v>30</v>
          </cell>
        </row>
        <row r="553">
          <cell r="C553" t="str">
            <v>410123</v>
          </cell>
          <cell r="D553" t="str">
            <v>410123 Сверхурочные прочие</v>
          </cell>
          <cell r="E553">
            <v>0</v>
          </cell>
          <cell r="F553">
            <v>30</v>
          </cell>
        </row>
        <row r="554">
          <cell r="C554" t="str">
            <v>410210</v>
          </cell>
          <cell r="D554" t="str">
            <v>410210 Премии за высокие показатели в работе</v>
          </cell>
          <cell r="E554">
            <v>0</v>
          </cell>
          <cell r="F554">
            <v>30</v>
          </cell>
        </row>
        <row r="555">
          <cell r="C555" t="str">
            <v>410211</v>
          </cell>
          <cell r="D555" t="str">
            <v>410211 Премии за наставничество</v>
          </cell>
          <cell r="E555">
            <v>0</v>
          </cell>
          <cell r="F555">
            <v>30</v>
          </cell>
        </row>
        <row r="556">
          <cell r="C556" t="str">
            <v>410212</v>
          </cell>
          <cell r="D556" t="str">
            <v>410212 Премии за ночные работы</v>
          </cell>
          <cell r="E556">
            <v>0</v>
          </cell>
          <cell r="F556">
            <v>30</v>
          </cell>
        </row>
        <row r="557">
          <cell r="C557" t="str">
            <v>410213</v>
          </cell>
          <cell r="D557" t="str">
            <v>410213 Премии за проведение инвентаризации</v>
          </cell>
          <cell r="E557">
            <v>0</v>
          </cell>
          <cell r="F557">
            <v>30</v>
          </cell>
        </row>
        <row r="558">
          <cell r="C558" t="str">
            <v>410214</v>
          </cell>
          <cell r="D558" t="str">
            <v>410214 Премии прочие</v>
          </cell>
          <cell r="E558">
            <v>0</v>
          </cell>
          <cell r="F558">
            <v>30</v>
          </cell>
        </row>
        <row r="559">
          <cell r="C559" t="str">
            <v>410220</v>
          </cell>
          <cell r="D559" t="str">
            <v>410220 Бонусы</v>
          </cell>
          <cell r="E559">
            <v>0</v>
          </cell>
          <cell r="F559">
            <v>30</v>
          </cell>
        </row>
        <row r="560">
          <cell r="C560" t="str">
            <v>410310</v>
          </cell>
          <cell r="D560" t="str">
            <v>410310 Проездные документы</v>
          </cell>
          <cell r="E560">
            <v>0</v>
          </cell>
          <cell r="F560">
            <v>30</v>
          </cell>
        </row>
        <row r="561">
          <cell r="C561" t="str">
            <v>410320</v>
          </cell>
          <cell r="D561" t="str">
            <v>410320 Питание</v>
          </cell>
          <cell r="E561">
            <v>0</v>
          </cell>
          <cell r="F561">
            <v>30</v>
          </cell>
        </row>
        <row r="562">
          <cell r="C562" t="str">
            <v>410321</v>
          </cell>
          <cell r="D562" t="str">
            <v>410321 Расходы на производственную деятельность</v>
          </cell>
          <cell r="E562">
            <v>0</v>
          </cell>
          <cell r="F562">
            <v>30</v>
          </cell>
        </row>
        <row r="563">
          <cell r="C563" t="str">
            <v>410330</v>
          </cell>
          <cell r="D563" t="str">
            <v>410330 ТОП-менеджмент</v>
          </cell>
          <cell r="E563">
            <v>0</v>
          </cell>
          <cell r="F563">
            <v>30</v>
          </cell>
        </row>
        <row r="564">
          <cell r="C564" t="str">
            <v>410340</v>
          </cell>
          <cell r="D564" t="str">
            <v>410340 Внештатные (оплата по договорам)</v>
          </cell>
          <cell r="E564">
            <v>0</v>
          </cell>
          <cell r="F564">
            <v>30</v>
          </cell>
        </row>
        <row r="565">
          <cell r="C565" t="str">
            <v>410350</v>
          </cell>
          <cell r="D565" t="str">
            <v>410350 Медицинская страховка</v>
          </cell>
          <cell r="E565">
            <v>0</v>
          </cell>
          <cell r="F565">
            <v>30</v>
          </cell>
        </row>
        <row r="566">
          <cell r="C566" t="str">
            <v>420110</v>
          </cell>
          <cell r="D566" t="str">
            <v>420110 Униформа</v>
          </cell>
          <cell r="E566">
            <v>0</v>
          </cell>
          <cell r="F566">
            <v>30</v>
          </cell>
        </row>
        <row r="567">
          <cell r="C567" t="str">
            <v>420120</v>
          </cell>
          <cell r="D567" t="str">
            <v>420120 Докомплектование малоценного инвентаря</v>
          </cell>
          <cell r="E567">
            <v>0</v>
          </cell>
          <cell r="F567">
            <v>30</v>
          </cell>
        </row>
        <row r="568">
          <cell r="C568" t="str">
            <v>420121</v>
          </cell>
          <cell r="D568" t="str">
            <v>420121 Униформа на производство</v>
          </cell>
          <cell r="E568">
            <v>0</v>
          </cell>
          <cell r="F568">
            <v>30</v>
          </cell>
        </row>
        <row r="569">
          <cell r="C569" t="str">
            <v>420122</v>
          </cell>
          <cell r="D569" t="str">
            <v>420122 Прочие расходы на производство</v>
          </cell>
          <cell r="E569">
            <v>0</v>
          </cell>
          <cell r="F569">
            <v>30</v>
          </cell>
        </row>
        <row r="570">
          <cell r="C570" t="str">
            <v>420130</v>
          </cell>
          <cell r="D570" t="str">
            <v>420130 Дезинфекция производства</v>
          </cell>
          <cell r="E570">
            <v>0</v>
          </cell>
          <cell r="F570">
            <v>30</v>
          </cell>
        </row>
        <row r="571">
          <cell r="C571" t="str">
            <v>420131</v>
          </cell>
          <cell r="D571" t="str">
            <v>420131 Моющие, дез.средства</v>
          </cell>
          <cell r="E571">
            <v>0</v>
          </cell>
          <cell r="F571">
            <v>30</v>
          </cell>
        </row>
        <row r="572">
          <cell r="C572" t="str">
            <v>420132</v>
          </cell>
          <cell r="D572" t="str">
            <v>420132 Ветеринарное обслуживание</v>
          </cell>
          <cell r="E572">
            <v>0</v>
          </cell>
          <cell r="F572">
            <v>30</v>
          </cell>
        </row>
        <row r="573">
          <cell r="C573" t="str">
            <v>420133</v>
          </cell>
          <cell r="D573" t="str">
            <v>420133 Сертификация производства</v>
          </cell>
          <cell r="E573">
            <v>0</v>
          </cell>
          <cell r="F573">
            <v>30</v>
          </cell>
        </row>
        <row r="574">
          <cell r="C574" t="str">
            <v>420134</v>
          </cell>
          <cell r="D574" t="str">
            <v>420134 Прочие хозяйственные расходы</v>
          </cell>
          <cell r="E574">
            <v>0</v>
          </cell>
          <cell r="F574">
            <v>30</v>
          </cell>
        </row>
        <row r="575">
          <cell r="C575" t="str">
            <v>420135</v>
          </cell>
          <cell r="D575" t="str">
            <v>420135 Заказ внешнего транспорта</v>
          </cell>
          <cell r="E575">
            <v>0</v>
          </cell>
          <cell r="F575">
            <v>30</v>
          </cell>
        </row>
        <row r="576">
          <cell r="C576" t="str">
            <v>420136</v>
          </cell>
          <cell r="D576" t="str">
            <v>420136 Канцтовары (бумага, скотч)</v>
          </cell>
          <cell r="E576">
            <v>0</v>
          </cell>
          <cell r="F576">
            <v>30</v>
          </cell>
        </row>
        <row r="577">
          <cell r="C577" t="str">
            <v>420137</v>
          </cell>
          <cell r="D577" t="str">
            <v>420137 POS материалы (этикетки,штрих-коды,антикражн.датч)</v>
          </cell>
          <cell r="E577">
            <v>0</v>
          </cell>
          <cell r="F577">
            <v>30</v>
          </cell>
        </row>
        <row r="578">
          <cell r="C578" t="str">
            <v>420138</v>
          </cell>
          <cell r="D578" t="str">
            <v>420138 Картриджи</v>
          </cell>
          <cell r="E578">
            <v>0</v>
          </cell>
          <cell r="F578">
            <v>30</v>
          </cell>
        </row>
        <row r="579">
          <cell r="C579" t="str">
            <v>420139</v>
          </cell>
          <cell r="D579" t="str">
            <v>420139 Термолента</v>
          </cell>
          <cell r="E579">
            <v>0</v>
          </cell>
          <cell r="F579">
            <v>30</v>
          </cell>
        </row>
        <row r="580">
          <cell r="C580" t="str">
            <v>420140</v>
          </cell>
          <cell r="D580" t="str">
            <v>420140 Упаковочные материалы</v>
          </cell>
          <cell r="E580">
            <v>0</v>
          </cell>
          <cell r="F580">
            <v>30</v>
          </cell>
        </row>
        <row r="581">
          <cell r="C581" t="str">
            <v>420141</v>
          </cell>
          <cell r="D581" t="str">
            <v>420141 Запчасти, материалы, бланки, чертежи</v>
          </cell>
          <cell r="E581">
            <v>0</v>
          </cell>
          <cell r="F581">
            <v>30</v>
          </cell>
        </row>
        <row r="582">
          <cell r="C582" t="str">
            <v>420210</v>
          </cell>
          <cell r="D582" t="str">
            <v>420210 Ремонт осн.средства, оборудование, МБП</v>
          </cell>
          <cell r="E582">
            <v>0</v>
          </cell>
          <cell r="F582">
            <v>30</v>
          </cell>
        </row>
        <row r="583">
          <cell r="C583" t="str">
            <v>420211</v>
          </cell>
          <cell r="D583" t="str">
            <v>420211 ТО вспомогательного оборудования</v>
          </cell>
          <cell r="E583">
            <v>0</v>
          </cell>
          <cell r="F583">
            <v>30</v>
          </cell>
        </row>
        <row r="584">
          <cell r="C584" t="str">
            <v>420212</v>
          </cell>
          <cell r="D584" t="str">
            <v>420212 ТО оборудования РКУ</v>
          </cell>
          <cell r="E584">
            <v>0</v>
          </cell>
          <cell r="F584">
            <v>30</v>
          </cell>
        </row>
        <row r="585">
          <cell r="C585" t="str">
            <v>420213</v>
          </cell>
          <cell r="D585" t="str">
            <v>420213 ТО автотехники</v>
          </cell>
          <cell r="E585">
            <v>0</v>
          </cell>
          <cell r="F585">
            <v>30</v>
          </cell>
        </row>
        <row r="586">
          <cell r="C586" t="str">
            <v>420214</v>
          </cell>
          <cell r="D586" t="str">
            <v>420214 ТО инженерных сетей</v>
          </cell>
          <cell r="E586">
            <v>0</v>
          </cell>
          <cell r="F586">
            <v>30</v>
          </cell>
        </row>
        <row r="587">
          <cell r="C587" t="str">
            <v>420215</v>
          </cell>
          <cell r="D587" t="str">
            <v>420215 Текущий ремонт помещений, прилегающих территорий</v>
          </cell>
          <cell r="E587">
            <v>0</v>
          </cell>
          <cell r="F587">
            <v>30</v>
          </cell>
        </row>
        <row r="588">
          <cell r="C588" t="str">
            <v>420216</v>
          </cell>
          <cell r="D588" t="str">
            <v>420216 Ремонт торг.оборудования (в т.ч. холодильного)</v>
          </cell>
          <cell r="E588">
            <v>0</v>
          </cell>
          <cell r="F588">
            <v>30</v>
          </cell>
        </row>
        <row r="589">
          <cell r="C589" t="str">
            <v>420217</v>
          </cell>
          <cell r="D589" t="str">
            <v>420217 Ремонт вспомогательного оборудования</v>
          </cell>
          <cell r="E589">
            <v>0</v>
          </cell>
          <cell r="F589">
            <v>30</v>
          </cell>
        </row>
        <row r="590">
          <cell r="C590" t="str">
            <v>420218</v>
          </cell>
          <cell r="D590" t="str">
            <v>420218 Ремонт оборудования РКУ</v>
          </cell>
          <cell r="E590">
            <v>0</v>
          </cell>
          <cell r="F590">
            <v>30</v>
          </cell>
        </row>
        <row r="591">
          <cell r="C591" t="str">
            <v>420219</v>
          </cell>
          <cell r="D591" t="str">
            <v>420219 Ремонт автотехники</v>
          </cell>
          <cell r="E591">
            <v>0</v>
          </cell>
          <cell r="F591">
            <v>30</v>
          </cell>
        </row>
        <row r="592">
          <cell r="C592" t="str">
            <v>420220</v>
          </cell>
          <cell r="D592" t="str">
            <v>420220 Ремонт и эксплуатация транспортных средств</v>
          </cell>
          <cell r="E592">
            <v>0</v>
          </cell>
          <cell r="F592">
            <v>30</v>
          </cell>
        </row>
        <row r="593">
          <cell r="C593" t="str">
            <v>420310</v>
          </cell>
          <cell r="D593" t="str">
            <v>420310 ГСМ</v>
          </cell>
          <cell r="E593">
            <v>0</v>
          </cell>
          <cell r="F593">
            <v>30</v>
          </cell>
        </row>
        <row r="594">
          <cell r="C594" t="str">
            <v>420320</v>
          </cell>
          <cell r="D594" t="str">
            <v>420320 Наемный транспорт</v>
          </cell>
          <cell r="E594">
            <v>0</v>
          </cell>
          <cell r="F594">
            <v>30</v>
          </cell>
        </row>
        <row r="595">
          <cell r="C595" t="str">
            <v>420410</v>
          </cell>
          <cell r="D595" t="str">
            <v>420410 Радиотелефоны</v>
          </cell>
          <cell r="E595">
            <v>0</v>
          </cell>
          <cell r="F595">
            <v>30</v>
          </cell>
        </row>
        <row r="596">
          <cell r="C596" t="str">
            <v>420420</v>
          </cell>
          <cell r="D596" t="str">
            <v>420420 Обслуживание телефонной связи</v>
          </cell>
          <cell r="E596">
            <v>0</v>
          </cell>
          <cell r="F596">
            <v>30</v>
          </cell>
        </row>
        <row r="597">
          <cell r="C597" t="str">
            <v>420430</v>
          </cell>
          <cell r="D597" t="str">
            <v>420430 Обслуживание доступа к интернету, раб.станций</v>
          </cell>
          <cell r="E597">
            <v>0</v>
          </cell>
          <cell r="F597">
            <v>30</v>
          </cell>
        </row>
        <row r="598">
          <cell r="C598" t="str">
            <v>420510</v>
          </cell>
          <cell r="D598" t="str">
            <v>420510 Дератизация помещения</v>
          </cell>
          <cell r="E598">
            <v>0</v>
          </cell>
          <cell r="F598">
            <v>30</v>
          </cell>
        </row>
        <row r="599">
          <cell r="C599" t="str">
            <v>420520</v>
          </cell>
          <cell r="D599" t="str">
            <v>420520 Утилизация отходов производства</v>
          </cell>
          <cell r="E599">
            <v>0</v>
          </cell>
          <cell r="F599">
            <v>30</v>
          </cell>
        </row>
        <row r="600">
          <cell r="C600" t="str">
            <v>420521</v>
          </cell>
          <cell r="D600" t="str">
            <v>420521 Утилизация люминисцентных ламп</v>
          </cell>
          <cell r="E600">
            <v>0</v>
          </cell>
          <cell r="F600">
            <v>30</v>
          </cell>
        </row>
        <row r="601">
          <cell r="C601" t="str">
            <v>420530</v>
          </cell>
          <cell r="D601" t="str">
            <v>420530 Вывоз и уборка мусора</v>
          </cell>
          <cell r="E601">
            <v>0</v>
          </cell>
          <cell r="F601">
            <v>30</v>
          </cell>
        </row>
        <row r="602">
          <cell r="C602" t="str">
            <v>420531</v>
          </cell>
          <cell r="D602" t="str">
            <v>420531 Коврики в холл</v>
          </cell>
          <cell r="E602">
            <v>0</v>
          </cell>
          <cell r="F602">
            <v>30</v>
          </cell>
        </row>
        <row r="603">
          <cell r="C603" t="str">
            <v>420532</v>
          </cell>
          <cell r="D603" t="str">
            <v>420532 Мытье окон здания</v>
          </cell>
          <cell r="E603">
            <v>0</v>
          </cell>
          <cell r="F603">
            <v>30</v>
          </cell>
        </row>
        <row r="604">
          <cell r="C604" t="str">
            <v>420533</v>
          </cell>
          <cell r="D604" t="str">
            <v>420533 Уборка территории (поливальная машина)</v>
          </cell>
          <cell r="E604">
            <v>0</v>
          </cell>
          <cell r="F604">
            <v>30</v>
          </cell>
        </row>
        <row r="605">
          <cell r="C605" t="str">
            <v>420534</v>
          </cell>
          <cell r="D605" t="str">
            <v>420534 Уборка территории (снег)</v>
          </cell>
          <cell r="E605">
            <v>0</v>
          </cell>
          <cell r="F605">
            <v>30</v>
          </cell>
        </row>
        <row r="606">
          <cell r="C606" t="str">
            <v>420540</v>
          </cell>
          <cell r="D606" t="str">
            <v>420540 Электроэнергия</v>
          </cell>
          <cell r="E606">
            <v>0</v>
          </cell>
          <cell r="F606">
            <v>30</v>
          </cell>
        </row>
        <row r="607">
          <cell r="C607" t="str">
            <v>420541</v>
          </cell>
          <cell r="D607" t="str">
            <v>420541 Газ</v>
          </cell>
          <cell r="E607">
            <v>0</v>
          </cell>
          <cell r="F607">
            <v>30</v>
          </cell>
        </row>
        <row r="608">
          <cell r="C608" t="str">
            <v>420542</v>
          </cell>
          <cell r="D608" t="str">
            <v>420542 Вода</v>
          </cell>
          <cell r="E608">
            <v>0</v>
          </cell>
          <cell r="F608">
            <v>30</v>
          </cell>
        </row>
        <row r="609">
          <cell r="C609" t="str">
            <v>420543</v>
          </cell>
          <cell r="D609" t="str">
            <v>420543 Тепло, горячее водоснабжение</v>
          </cell>
          <cell r="E609">
            <v>0</v>
          </cell>
          <cell r="F609">
            <v>30</v>
          </cell>
        </row>
        <row r="610">
          <cell r="C610" t="str">
            <v>420544</v>
          </cell>
          <cell r="D610" t="str">
            <v>420544 Прочие коммунальные услуги</v>
          </cell>
          <cell r="E610">
            <v>0</v>
          </cell>
          <cell r="F610">
            <v>30</v>
          </cell>
        </row>
        <row r="611">
          <cell r="C611" t="str">
            <v>420550</v>
          </cell>
          <cell r="D611" t="str">
            <v>420550 Прочие эксплуатационные расходы</v>
          </cell>
          <cell r="E611">
            <v>0</v>
          </cell>
          <cell r="F611">
            <v>30</v>
          </cell>
        </row>
        <row r="612">
          <cell r="C612" t="str">
            <v>430110</v>
          </cell>
          <cell r="D612" t="str">
            <v>430110 Комиссионные банков</v>
          </cell>
          <cell r="E612">
            <v>0</v>
          </cell>
          <cell r="F612">
            <v>30</v>
          </cell>
        </row>
        <row r="613">
          <cell r="C613" t="str">
            <v>430120</v>
          </cell>
          <cell r="D613" t="str">
            <v>430120 Прочие комиссионные</v>
          </cell>
          <cell r="E613">
            <v>0</v>
          </cell>
          <cell r="F613">
            <v>30</v>
          </cell>
        </row>
        <row r="614">
          <cell r="C614" t="str">
            <v>430130</v>
          </cell>
          <cell r="D614" t="str">
            <v>430130 Комиссионные по кредитным картам</v>
          </cell>
          <cell r="E614">
            <v>0</v>
          </cell>
          <cell r="F614">
            <v>30</v>
          </cell>
        </row>
        <row r="615">
          <cell r="C615" t="str">
            <v>430140</v>
          </cell>
          <cell r="D615" t="str">
            <v>430140 Комиссионные по кредитам</v>
          </cell>
          <cell r="E615">
            <v>0</v>
          </cell>
          <cell r="F615">
            <v>30</v>
          </cell>
        </row>
        <row r="616">
          <cell r="C616" t="str">
            <v>430210</v>
          </cell>
          <cell r="D616" t="str">
            <v>430210 Подписка, доставка, литература</v>
          </cell>
          <cell r="E616">
            <v>0</v>
          </cell>
          <cell r="F616">
            <v>30</v>
          </cell>
        </row>
        <row r="617">
          <cell r="C617" t="str">
            <v>430211</v>
          </cell>
          <cell r="D617" t="str">
            <v>430211 Методическая литература</v>
          </cell>
          <cell r="E617">
            <v>0</v>
          </cell>
          <cell r="F617">
            <v>30</v>
          </cell>
        </row>
        <row r="618">
          <cell r="C618" t="str">
            <v>430220</v>
          </cell>
          <cell r="D618" t="str">
            <v>430220 Расходные материалы</v>
          </cell>
          <cell r="E618">
            <v>0</v>
          </cell>
          <cell r="F618">
            <v>30</v>
          </cell>
        </row>
        <row r="619">
          <cell r="C619" t="str">
            <v>430310</v>
          </cell>
          <cell r="D619" t="str">
            <v>430310 Семинары</v>
          </cell>
          <cell r="E619">
            <v>0</v>
          </cell>
          <cell r="F619">
            <v>30</v>
          </cell>
        </row>
        <row r="620">
          <cell r="C620" t="str">
            <v>430311</v>
          </cell>
          <cell r="D620" t="str">
            <v>430311 Консультации</v>
          </cell>
          <cell r="E620">
            <v>0</v>
          </cell>
          <cell r="F620">
            <v>30</v>
          </cell>
        </row>
        <row r="621">
          <cell r="C621" t="str">
            <v>430320</v>
          </cell>
          <cell r="D621" t="str">
            <v>430320 Обучение новым профессиям</v>
          </cell>
          <cell r="E621">
            <v>0</v>
          </cell>
          <cell r="F621">
            <v>30</v>
          </cell>
        </row>
        <row r="622">
          <cell r="C622" t="str">
            <v>430321</v>
          </cell>
          <cell r="D622" t="str">
            <v>430321 Повышение квалификации</v>
          </cell>
          <cell r="E622">
            <v>0</v>
          </cell>
          <cell r="F622">
            <v>30</v>
          </cell>
        </row>
        <row r="623">
          <cell r="C623" t="str">
            <v>430322</v>
          </cell>
          <cell r="D623" t="str">
            <v>430322 Прочее обучение</v>
          </cell>
          <cell r="E623">
            <v>0</v>
          </cell>
          <cell r="F623">
            <v>30</v>
          </cell>
        </row>
        <row r="624">
          <cell r="C624" t="str">
            <v>430330</v>
          </cell>
          <cell r="D624" t="str">
            <v>430330 Аудиторские услуги</v>
          </cell>
          <cell r="E624">
            <v>0</v>
          </cell>
          <cell r="F624">
            <v>30</v>
          </cell>
        </row>
        <row r="625">
          <cell r="C625" t="str">
            <v>430410</v>
          </cell>
          <cell r="D625" t="str">
            <v>430410 Обслуживание, обновление, установка инф.систем</v>
          </cell>
          <cell r="E625">
            <v>0</v>
          </cell>
          <cell r="F625">
            <v>30</v>
          </cell>
        </row>
        <row r="626">
          <cell r="C626" t="str">
            <v>430510</v>
          </cell>
          <cell r="D626" t="str">
            <v>430510 Нотариальные услуги</v>
          </cell>
          <cell r="E626">
            <v>0</v>
          </cell>
          <cell r="F626">
            <v>30</v>
          </cell>
        </row>
        <row r="627">
          <cell r="C627" t="str">
            <v>430520</v>
          </cell>
          <cell r="D627" t="str">
            <v>430520 Лицензирование, сертификация</v>
          </cell>
          <cell r="E627">
            <v>0</v>
          </cell>
          <cell r="F627">
            <v>30</v>
          </cell>
        </row>
        <row r="628">
          <cell r="C628" t="str">
            <v>430530</v>
          </cell>
          <cell r="D628" t="str">
            <v>430530 Страхование, оценочные работы</v>
          </cell>
          <cell r="E628">
            <v>0</v>
          </cell>
          <cell r="F628">
            <v>30</v>
          </cell>
        </row>
        <row r="629">
          <cell r="C629" t="str">
            <v>430540</v>
          </cell>
          <cell r="D629" t="str">
            <v>430540 Услуги юриста</v>
          </cell>
          <cell r="E629">
            <v>0</v>
          </cell>
          <cell r="F629">
            <v>30</v>
          </cell>
        </row>
        <row r="630">
          <cell r="C630" t="str">
            <v>430550</v>
          </cell>
          <cell r="D630" t="str">
            <v>430550 Расходы собственника</v>
          </cell>
          <cell r="E630">
            <v>0</v>
          </cell>
          <cell r="F630">
            <v>30</v>
          </cell>
        </row>
        <row r="631">
          <cell r="C631" t="str">
            <v>430610</v>
          </cell>
          <cell r="D631" t="str">
            <v>430610 Рекрутинг</v>
          </cell>
          <cell r="E631">
            <v>0</v>
          </cell>
          <cell r="F631">
            <v>30</v>
          </cell>
        </row>
        <row r="632">
          <cell r="C632" t="str">
            <v>430611</v>
          </cell>
          <cell r="D632" t="str">
            <v>430611 Объявления по подбору персонала</v>
          </cell>
          <cell r="E632">
            <v>0</v>
          </cell>
          <cell r="F632">
            <v>30</v>
          </cell>
        </row>
        <row r="633">
          <cell r="C633" t="str">
            <v>430612</v>
          </cell>
          <cell r="D633" t="str">
            <v>430612 Услуги по подбору персонала</v>
          </cell>
          <cell r="E633">
            <v>0</v>
          </cell>
          <cell r="F633">
            <v>30</v>
          </cell>
        </row>
        <row r="634">
          <cell r="C634" t="str">
            <v>430613</v>
          </cell>
          <cell r="D634" t="str">
            <v>430613 Аренда земли</v>
          </cell>
          <cell r="E634">
            <v>0</v>
          </cell>
          <cell r="F634">
            <v>30</v>
          </cell>
        </row>
        <row r="635">
          <cell r="C635" t="str">
            <v>430710</v>
          </cell>
          <cell r="D635" t="str">
            <v>430710 Прочие административные расходы</v>
          </cell>
          <cell r="E635">
            <v>0</v>
          </cell>
          <cell r="F635">
            <v>30</v>
          </cell>
        </row>
        <row r="636">
          <cell r="C636" t="str">
            <v>440110</v>
          </cell>
          <cell r="D636" t="str">
            <v>440110 Транспорт, проживание (командировочные)</v>
          </cell>
          <cell r="E636">
            <v>0</v>
          </cell>
          <cell r="F636">
            <v>30</v>
          </cell>
        </row>
        <row r="637">
          <cell r="C637" t="str">
            <v>440120</v>
          </cell>
          <cell r="D637" t="str">
            <v>440120 Представительские (командировочные) расходы</v>
          </cell>
          <cell r="E637">
            <v>0</v>
          </cell>
          <cell r="F637">
            <v>30</v>
          </cell>
        </row>
        <row r="638">
          <cell r="C638" t="str">
            <v>440210</v>
          </cell>
          <cell r="D638" t="str">
            <v>440210 Мероприятия (презентации, банкеты и т.п.)</v>
          </cell>
          <cell r="E638">
            <v>0</v>
          </cell>
          <cell r="F638">
            <v>30</v>
          </cell>
        </row>
        <row r="639">
          <cell r="C639" t="str">
            <v>440220</v>
          </cell>
          <cell r="D639" t="str">
            <v>440220 Согласования</v>
          </cell>
          <cell r="E639">
            <v>0</v>
          </cell>
          <cell r="F639">
            <v>30</v>
          </cell>
        </row>
        <row r="640">
          <cell r="C640" t="str">
            <v>440230</v>
          </cell>
          <cell r="D640" t="str">
            <v>440230 Прочие представительские расходы</v>
          </cell>
          <cell r="E640">
            <v>0</v>
          </cell>
          <cell r="F640">
            <v>30</v>
          </cell>
        </row>
        <row r="641">
          <cell r="C641" t="str">
            <v>440310</v>
          </cell>
          <cell r="D641" t="str">
            <v>440310 г-та"Суперпредлож."</v>
          </cell>
          <cell r="E641">
            <v>0</v>
          </cell>
          <cell r="F641">
            <v>30</v>
          </cell>
        </row>
        <row r="642">
          <cell r="C642" t="str">
            <v>440320</v>
          </cell>
          <cell r="D642" t="str">
            <v>440320 акция"Товары недели"</v>
          </cell>
          <cell r="E642">
            <v>0</v>
          </cell>
          <cell r="F642">
            <v>30</v>
          </cell>
        </row>
        <row r="643">
          <cell r="C643" t="str">
            <v>440330</v>
          </cell>
          <cell r="D643" t="str">
            <v>440330 Интернет сайт</v>
          </cell>
          <cell r="E643">
            <v>0</v>
          </cell>
          <cell r="F643">
            <v>30</v>
          </cell>
        </row>
        <row r="644">
          <cell r="C644" t="str">
            <v>440331</v>
          </cell>
          <cell r="D644" t="str">
            <v>440331 Реклама на радиостанциях и ТВ</v>
          </cell>
          <cell r="E644">
            <v>0</v>
          </cell>
          <cell r="F644">
            <v>30</v>
          </cell>
        </row>
        <row r="645">
          <cell r="C645" t="str">
            <v>440332</v>
          </cell>
          <cell r="D645" t="str">
            <v>440332 Реклама интернет сайта в интернете</v>
          </cell>
          <cell r="E645">
            <v>0</v>
          </cell>
          <cell r="F645">
            <v>30</v>
          </cell>
        </row>
        <row r="646">
          <cell r="C646" t="str">
            <v>440333</v>
          </cell>
          <cell r="D646" t="str">
            <v>440333 Дизайн, печать, распространение каталога</v>
          </cell>
          <cell r="E646">
            <v>0</v>
          </cell>
          <cell r="F646">
            <v>30</v>
          </cell>
        </row>
        <row r="647">
          <cell r="C647" t="str">
            <v>440334</v>
          </cell>
          <cell r="D647" t="str">
            <v>440334 Печать проч.рекламных и информационных материалов</v>
          </cell>
          <cell r="E647">
            <v>0</v>
          </cell>
          <cell r="F647">
            <v>30</v>
          </cell>
        </row>
        <row r="648">
          <cell r="C648" t="str">
            <v>440335</v>
          </cell>
          <cell r="D648" t="str">
            <v>440335 Наружная реклама (щиты, перетяжки)</v>
          </cell>
          <cell r="E648">
            <v>0</v>
          </cell>
          <cell r="F648">
            <v>30</v>
          </cell>
        </row>
        <row r="649">
          <cell r="C649" t="str">
            <v>440336</v>
          </cell>
          <cell r="D649" t="str">
            <v>440336 Коммуникации с клиентами (прямые и SMS рассылки)</v>
          </cell>
          <cell r="E649">
            <v>0</v>
          </cell>
          <cell r="F649">
            <v>30</v>
          </cell>
        </row>
        <row r="650">
          <cell r="C650" t="str">
            <v>440337</v>
          </cell>
          <cell r="D650" t="str">
            <v>440337 Корпоративная символика</v>
          </cell>
          <cell r="E650">
            <v>0</v>
          </cell>
          <cell r="F650">
            <v>30</v>
          </cell>
        </row>
        <row r="651">
          <cell r="C651" t="str">
            <v>440338</v>
          </cell>
          <cell r="D651" t="str">
            <v>440338 Заверка сертификатов</v>
          </cell>
          <cell r="E651">
            <v>0</v>
          </cell>
          <cell r="F651">
            <v>30</v>
          </cell>
        </row>
        <row r="652">
          <cell r="C652" t="str">
            <v>440339</v>
          </cell>
          <cell r="D652" t="str">
            <v>440339 Работа со СМИ (публикации, интервью и т.д.)</v>
          </cell>
          <cell r="E652">
            <v>0</v>
          </cell>
          <cell r="F652">
            <v>30</v>
          </cell>
        </row>
        <row r="653">
          <cell r="C653" t="str">
            <v>440340</v>
          </cell>
          <cell r="D653" t="str">
            <v>440340 Прочая реклама</v>
          </cell>
          <cell r="E653">
            <v>0</v>
          </cell>
          <cell r="F653">
            <v>30</v>
          </cell>
        </row>
        <row r="654">
          <cell r="C654" t="str">
            <v>440341</v>
          </cell>
          <cell r="D654" t="str">
            <v>440341 Развлекательные мероприятия для покупателей в ТК</v>
          </cell>
          <cell r="E654">
            <v>0</v>
          </cell>
          <cell r="F654">
            <v>30</v>
          </cell>
        </row>
        <row r="655">
          <cell r="C655" t="str">
            <v>440342</v>
          </cell>
          <cell r="D655" t="str">
            <v>440342 Сувенирная продукция для владельцев ДК</v>
          </cell>
          <cell r="E655">
            <v>0</v>
          </cell>
          <cell r="F655">
            <v>30</v>
          </cell>
        </row>
        <row r="656">
          <cell r="C656" t="str">
            <v>440343</v>
          </cell>
          <cell r="D656" t="str">
            <v>440343 Оформление информационных стоек</v>
          </cell>
          <cell r="E656">
            <v>0</v>
          </cell>
          <cell r="F656">
            <v>30</v>
          </cell>
        </row>
        <row r="657">
          <cell r="C657" t="str">
            <v>440350</v>
          </cell>
          <cell r="D657" t="str">
            <v>440350 "Nмлн покупатель"</v>
          </cell>
          <cell r="E657">
            <v>0</v>
          </cell>
          <cell r="F657">
            <v>30</v>
          </cell>
        </row>
        <row r="658">
          <cell r="C658" t="str">
            <v>440360</v>
          </cell>
          <cell r="D658" t="str">
            <v>440360 Реклама открытия новых комплексов</v>
          </cell>
          <cell r="E658">
            <v>0</v>
          </cell>
          <cell r="F658">
            <v>30</v>
          </cell>
        </row>
        <row r="659">
          <cell r="C659" t="str">
            <v>440370</v>
          </cell>
          <cell r="D659" t="str">
            <v>440370 PR направление</v>
          </cell>
          <cell r="E659">
            <v>0</v>
          </cell>
          <cell r="F659">
            <v>30</v>
          </cell>
        </row>
        <row r="660">
          <cell r="C660" t="str">
            <v>440380</v>
          </cell>
          <cell r="D660" t="str">
            <v>440380 Мерчайдайзинг</v>
          </cell>
          <cell r="E660">
            <v>0</v>
          </cell>
          <cell r="F660">
            <v>30</v>
          </cell>
        </row>
        <row r="661">
          <cell r="C661" t="str">
            <v>440390</v>
          </cell>
          <cell r="D661" t="str">
            <v>440390 Реклама Дорожные знаки</v>
          </cell>
          <cell r="E661">
            <v>0</v>
          </cell>
          <cell r="F661">
            <v>30</v>
          </cell>
        </row>
        <row r="662">
          <cell r="C662" t="str">
            <v>440410</v>
          </cell>
          <cell r="D662" t="str">
            <v>440410 Распространение купонов среди юр.лиц</v>
          </cell>
          <cell r="E662">
            <v>0</v>
          </cell>
          <cell r="F662">
            <v>30</v>
          </cell>
        </row>
        <row r="663">
          <cell r="C663" t="str">
            <v>440411</v>
          </cell>
          <cell r="D663" t="str">
            <v>440411 Презентационные мат-лы (буклеты, листовки и пр.)</v>
          </cell>
          <cell r="E663">
            <v>0</v>
          </cell>
          <cell r="F663">
            <v>30</v>
          </cell>
        </row>
        <row r="664">
          <cell r="C664" t="str">
            <v>440412</v>
          </cell>
          <cell r="D664" t="str">
            <v>440412 Купоны для оптовых покупателей</v>
          </cell>
          <cell r="E664">
            <v>0</v>
          </cell>
          <cell r="F664">
            <v>30</v>
          </cell>
        </row>
        <row r="665">
          <cell r="C665" t="str">
            <v>440413</v>
          </cell>
          <cell r="D665" t="str">
            <v>440413 Купоны для розничных покупателей</v>
          </cell>
          <cell r="E665">
            <v>0</v>
          </cell>
          <cell r="F665">
            <v>30</v>
          </cell>
        </row>
        <row r="666">
          <cell r="C666" t="str">
            <v>440414</v>
          </cell>
          <cell r="D666" t="str">
            <v>440414 Подарки</v>
          </cell>
          <cell r="E666">
            <v>0</v>
          </cell>
          <cell r="F666">
            <v>30</v>
          </cell>
        </row>
        <row r="667">
          <cell r="C667" t="str">
            <v>440415</v>
          </cell>
          <cell r="D667" t="str">
            <v>440415 Розыгрыши призов</v>
          </cell>
          <cell r="E667">
            <v>0</v>
          </cell>
          <cell r="F667">
            <v>30</v>
          </cell>
        </row>
        <row r="668">
          <cell r="C668" t="str">
            <v>440416</v>
          </cell>
          <cell r="D668" t="str">
            <v>440416 Мероприятия (встречи с клиентами, фуршеты)</v>
          </cell>
          <cell r="E668">
            <v>0</v>
          </cell>
          <cell r="F668">
            <v>30</v>
          </cell>
        </row>
        <row r="669">
          <cell r="C669" t="str">
            <v>440420</v>
          </cell>
          <cell r="D669" t="str">
            <v>440420 Опросы в магазинах</v>
          </cell>
          <cell r="E669">
            <v>0</v>
          </cell>
          <cell r="F669">
            <v>30</v>
          </cell>
        </row>
        <row r="670">
          <cell r="C670" t="str">
            <v>440421</v>
          </cell>
          <cell r="D670" t="str">
            <v>440421 Телефонные опросы</v>
          </cell>
          <cell r="E670">
            <v>0</v>
          </cell>
          <cell r="F670">
            <v>30</v>
          </cell>
        </row>
        <row r="671">
          <cell r="C671" t="str">
            <v>440430</v>
          </cell>
          <cell r="D671" t="str">
            <v>440430 Обслуживание БД по владельцам дисконтных карт</v>
          </cell>
          <cell r="E671">
            <v>0</v>
          </cell>
          <cell r="F671">
            <v>30</v>
          </cell>
        </row>
        <row r="672">
          <cell r="C672" t="str">
            <v>440431</v>
          </cell>
          <cell r="D672" t="str">
            <v>440431 Дисконтные карты</v>
          </cell>
          <cell r="E672">
            <v>0</v>
          </cell>
          <cell r="F672">
            <v>30</v>
          </cell>
        </row>
        <row r="673">
          <cell r="C673" t="str">
            <v>440432</v>
          </cell>
          <cell r="D673" t="str">
            <v>440432 Анкеты для дисконтных карт</v>
          </cell>
          <cell r="E673">
            <v>0</v>
          </cell>
          <cell r="F673">
            <v>30</v>
          </cell>
        </row>
        <row r="674">
          <cell r="C674" t="str">
            <v>440510</v>
          </cell>
          <cell r="D674" t="str">
            <v>440510 Акты списания брака - food</v>
          </cell>
          <cell r="E674">
            <v>0</v>
          </cell>
          <cell r="F674">
            <v>30</v>
          </cell>
        </row>
        <row r="675">
          <cell r="C675" t="str">
            <v>440511</v>
          </cell>
          <cell r="D675" t="str">
            <v>440511 Акты списания брака - фрукты, овощи</v>
          </cell>
          <cell r="E675">
            <v>0</v>
          </cell>
          <cell r="F675">
            <v>30</v>
          </cell>
        </row>
        <row r="676">
          <cell r="C676" t="str">
            <v>440512</v>
          </cell>
          <cell r="D676" t="str">
            <v>440512 Акты списания брака - non-food</v>
          </cell>
          <cell r="E676">
            <v>0</v>
          </cell>
          <cell r="F676">
            <v>30</v>
          </cell>
        </row>
        <row r="677">
          <cell r="C677" t="str">
            <v>440513</v>
          </cell>
          <cell r="D677" t="str">
            <v>440513 Акты списания товаров в производство</v>
          </cell>
          <cell r="E677">
            <v>0</v>
          </cell>
          <cell r="F677">
            <v>30</v>
          </cell>
        </row>
        <row r="678">
          <cell r="C678" t="str">
            <v>440520</v>
          </cell>
          <cell r="D678" t="str">
            <v>440520 Расходы на приобретения сертификатов</v>
          </cell>
          <cell r="E678">
            <v>0</v>
          </cell>
          <cell r="F678">
            <v>30</v>
          </cell>
        </row>
        <row r="679">
          <cell r="C679" t="str">
            <v>440530</v>
          </cell>
          <cell r="D679" t="str">
            <v>440530 Прочие коммерческие расходы</v>
          </cell>
          <cell r="E679">
            <v>0</v>
          </cell>
          <cell r="F679">
            <v>30</v>
          </cell>
        </row>
        <row r="680">
          <cell r="C680" t="str">
            <v>450110</v>
          </cell>
          <cell r="D680" t="str">
            <v>450110 Охранные предприятия</v>
          </cell>
          <cell r="E680">
            <v>0</v>
          </cell>
          <cell r="F680">
            <v>30</v>
          </cell>
        </row>
        <row r="681">
          <cell r="C681" t="str">
            <v>450210</v>
          </cell>
          <cell r="D681" t="str">
            <v>450210 Проценты по кредитам</v>
          </cell>
          <cell r="E681">
            <v>0</v>
          </cell>
          <cell r="F681">
            <v>30</v>
          </cell>
        </row>
        <row r="682">
          <cell r="C682" t="str">
            <v>450310</v>
          </cell>
          <cell r="D682" t="str">
            <v>450310 Налог на имущество</v>
          </cell>
          <cell r="E682">
            <v>0</v>
          </cell>
          <cell r="F682">
            <v>30</v>
          </cell>
        </row>
        <row r="683">
          <cell r="C683" t="str">
            <v>450320</v>
          </cell>
          <cell r="D683" t="str">
            <v>450320 Налог на прибыль</v>
          </cell>
          <cell r="E683">
            <v>0</v>
          </cell>
          <cell r="F683">
            <v>30</v>
          </cell>
        </row>
        <row r="684">
          <cell r="C684" t="str">
            <v>450330</v>
          </cell>
          <cell r="D684" t="str">
            <v>450330 Налоги от ФЗП</v>
          </cell>
          <cell r="E684">
            <v>0</v>
          </cell>
          <cell r="F684">
            <v>30</v>
          </cell>
        </row>
        <row r="685">
          <cell r="C685" t="str">
            <v>450340</v>
          </cell>
          <cell r="D685" t="str">
            <v>450340 Налоги от товарооборота</v>
          </cell>
          <cell r="E685">
            <v>0</v>
          </cell>
          <cell r="F685">
            <v>30</v>
          </cell>
        </row>
        <row r="686">
          <cell r="C686" t="str">
            <v>450350</v>
          </cell>
          <cell r="D686" t="str">
            <v>450350 Налоги прочие</v>
          </cell>
          <cell r="E686">
            <v>0</v>
          </cell>
          <cell r="F686">
            <v>30</v>
          </cell>
        </row>
        <row r="687">
          <cell r="C687" t="str">
            <v>450360</v>
          </cell>
          <cell r="D687" t="str">
            <v>450360 Налоги и сборы по экологии</v>
          </cell>
          <cell r="E687">
            <v>0</v>
          </cell>
          <cell r="F687">
            <v>30</v>
          </cell>
        </row>
        <row r="688">
          <cell r="C688" t="str">
            <v>450410</v>
          </cell>
          <cell r="D688" t="str">
            <v>450410 Убытки по результатам ПИ</v>
          </cell>
          <cell r="E688">
            <v>0</v>
          </cell>
          <cell r="F688">
            <v>30</v>
          </cell>
        </row>
        <row r="689">
          <cell r="C689" t="str">
            <v>450411</v>
          </cell>
          <cell r="D689" t="str">
            <v>450411 Убытки от инвентаризации ОС</v>
          </cell>
          <cell r="E689">
            <v>0</v>
          </cell>
          <cell r="F689">
            <v>30</v>
          </cell>
        </row>
        <row r="690">
          <cell r="C690" t="str">
            <v>450412</v>
          </cell>
          <cell r="D690" t="str">
            <v>450412 Убытки по результатам ПИ производства</v>
          </cell>
          <cell r="E690">
            <v>0</v>
          </cell>
          <cell r="F690">
            <v>30</v>
          </cell>
        </row>
        <row r="691">
          <cell r="C691" t="str">
            <v>489010</v>
          </cell>
          <cell r="D691" t="str">
            <v>489010 Амортизация производственного оборудования</v>
          </cell>
          <cell r="E691">
            <v>0</v>
          </cell>
          <cell r="F691">
            <v>30</v>
          </cell>
        </row>
        <row r="692">
          <cell r="C692" t="str">
            <v>489020</v>
          </cell>
          <cell r="D692" t="str">
            <v>489020 Амортизация офисного оборудования</v>
          </cell>
          <cell r="E692">
            <v>0</v>
          </cell>
          <cell r="F692">
            <v>30</v>
          </cell>
        </row>
        <row r="693">
          <cell r="C693" t="str">
            <v>489030</v>
          </cell>
          <cell r="D693" t="str">
            <v>489030 Aмортизация холодильного оборудования</v>
          </cell>
          <cell r="E693">
            <v>0</v>
          </cell>
          <cell r="F693">
            <v>30</v>
          </cell>
        </row>
        <row r="694">
          <cell r="C694" t="str">
            <v>489040</v>
          </cell>
          <cell r="D694" t="str">
            <v>489040 Амортизация оргтехники</v>
          </cell>
          <cell r="E694">
            <v>0</v>
          </cell>
          <cell r="F694">
            <v>30</v>
          </cell>
        </row>
        <row r="695">
          <cell r="C695" t="str">
            <v>489050</v>
          </cell>
          <cell r="D695" t="str">
            <v>489050 Амортизация оборудование котельной</v>
          </cell>
          <cell r="E695">
            <v>0</v>
          </cell>
          <cell r="F695">
            <v>30</v>
          </cell>
        </row>
        <row r="696">
          <cell r="C696" t="str">
            <v>489060</v>
          </cell>
          <cell r="D696" t="str">
            <v>489060 Амортизация - класс оценки 60</v>
          </cell>
          <cell r="E696">
            <v>0</v>
          </cell>
          <cell r="F696">
            <v>30</v>
          </cell>
        </row>
        <row r="697">
          <cell r="C697" t="str">
            <v>489061</v>
          </cell>
          <cell r="D697" t="str">
            <v>489061 Амортизация автотранспорта</v>
          </cell>
          <cell r="E697">
            <v>0</v>
          </cell>
          <cell r="F697">
            <v>30</v>
          </cell>
        </row>
        <row r="698">
          <cell r="C698" t="str">
            <v>489070</v>
          </cell>
          <cell r="D698" t="str">
            <v>489070 Амортизация грузовых стеллажей</v>
          </cell>
          <cell r="E698">
            <v>0</v>
          </cell>
          <cell r="F698">
            <v>30</v>
          </cell>
        </row>
        <row r="699">
          <cell r="C699" t="str">
            <v>489080</v>
          </cell>
          <cell r="D699" t="str">
            <v>489080 Амортизация аксессуаров</v>
          </cell>
          <cell r="E699">
            <v>0</v>
          </cell>
          <cell r="F699">
            <v>30</v>
          </cell>
        </row>
        <row r="700">
          <cell r="C700" t="str">
            <v>489090</v>
          </cell>
          <cell r="D700" t="str">
            <v>489090 Амортизация проч.спец.оборудования</v>
          </cell>
          <cell r="E700">
            <v>0</v>
          </cell>
          <cell r="F700">
            <v>30</v>
          </cell>
        </row>
        <row r="701">
          <cell r="C701" t="str">
            <v>489101</v>
          </cell>
          <cell r="D701" t="str">
            <v>489101 Амортизация здания</v>
          </cell>
          <cell r="E701">
            <v>0</v>
          </cell>
          <cell r="F701">
            <v>30</v>
          </cell>
        </row>
        <row r="702">
          <cell r="C702" t="str">
            <v>489120</v>
          </cell>
          <cell r="D702" t="str">
            <v>489120 Амортизация  новых ОС до 10000 руб</v>
          </cell>
          <cell r="E702">
            <v>0</v>
          </cell>
          <cell r="F702">
            <v>30</v>
          </cell>
        </row>
        <row r="703">
          <cell r="C703" t="str">
            <v>489201</v>
          </cell>
          <cell r="D703" t="str">
            <v>489201 Амортизация - класс оценки 201</v>
          </cell>
          <cell r="E703">
            <v>0</v>
          </cell>
          <cell r="F703">
            <v>30</v>
          </cell>
        </row>
        <row r="704">
          <cell r="C704" t="str">
            <v>489202</v>
          </cell>
          <cell r="D704" t="str">
            <v>489202 Амортизация - класс оценки 202</v>
          </cell>
          <cell r="E704">
            <v>0</v>
          </cell>
          <cell r="F704">
            <v>30</v>
          </cell>
        </row>
        <row r="705">
          <cell r="C705" t="str">
            <v>489203</v>
          </cell>
          <cell r="D705" t="str">
            <v>489203 Амортизация - класс оценки 203</v>
          </cell>
          <cell r="E705">
            <v>0</v>
          </cell>
          <cell r="F705">
            <v>30</v>
          </cell>
        </row>
        <row r="706">
          <cell r="C706" t="str">
            <v>489204</v>
          </cell>
          <cell r="D706" t="str">
            <v>489204 Амортизация - класс оценки 204</v>
          </cell>
          <cell r="E706">
            <v>0</v>
          </cell>
          <cell r="F706">
            <v>30</v>
          </cell>
        </row>
        <row r="707">
          <cell r="C707" t="str">
            <v>489205</v>
          </cell>
          <cell r="D707" t="str">
            <v>489205 Амортизация - класс оценки 205</v>
          </cell>
          <cell r="E707">
            <v>0</v>
          </cell>
          <cell r="F707">
            <v>30</v>
          </cell>
        </row>
        <row r="708">
          <cell r="C708" t="str">
            <v>489206</v>
          </cell>
          <cell r="D708" t="str">
            <v>489206 Амортизация - класс оценки 206</v>
          </cell>
          <cell r="E708">
            <v>0</v>
          </cell>
          <cell r="F708">
            <v>30</v>
          </cell>
        </row>
        <row r="709">
          <cell r="C709" t="str">
            <v>800000</v>
          </cell>
          <cell r="D709" t="str">
            <v>800000 Выручка FOOD розница</v>
          </cell>
          <cell r="E709">
            <v>0</v>
          </cell>
          <cell r="F709">
            <v>90</v>
          </cell>
          <cell r="G709">
            <v>1</v>
          </cell>
          <cell r="H709">
            <v>1</v>
          </cell>
        </row>
        <row r="710">
          <cell r="C710" t="str">
            <v>800010</v>
          </cell>
          <cell r="D710" t="str">
            <v>800010 Выручка FOOD опт</v>
          </cell>
          <cell r="E710">
            <v>0</v>
          </cell>
          <cell r="F710">
            <v>90</v>
          </cell>
          <cell r="G710">
            <v>1</v>
          </cell>
          <cell r="H710">
            <v>2</v>
          </cell>
        </row>
        <row r="711">
          <cell r="C711" t="str">
            <v>800100</v>
          </cell>
          <cell r="D711" t="str">
            <v>800100 Выручка NON-FOOD розница</v>
          </cell>
          <cell r="E711">
            <v>0</v>
          </cell>
          <cell r="F711">
            <v>90</v>
          </cell>
          <cell r="G711">
            <v>1</v>
          </cell>
          <cell r="H711">
            <v>3</v>
          </cell>
        </row>
        <row r="712">
          <cell r="C712" t="str">
            <v>800110</v>
          </cell>
          <cell r="D712" t="str">
            <v>800110 Выручка NON-FOOD опт</v>
          </cell>
          <cell r="E712">
            <v>0</v>
          </cell>
          <cell r="F712">
            <v>90</v>
          </cell>
          <cell r="G712">
            <v>1</v>
          </cell>
          <cell r="H712">
            <v>4</v>
          </cell>
        </row>
        <row r="713">
          <cell r="C713" t="str">
            <v>809000</v>
          </cell>
          <cell r="D713" t="str">
            <v>809000 Выручка(НДС) от продажи товаров</v>
          </cell>
          <cell r="E713">
            <v>0</v>
          </cell>
          <cell r="F713">
            <v>90</v>
          </cell>
          <cell r="G713">
            <v>3</v>
          </cell>
          <cell r="H713">
            <v>1</v>
          </cell>
        </row>
        <row r="714">
          <cell r="C714" t="str">
            <v>810000</v>
          </cell>
          <cell r="D714" t="str">
            <v>810000 Выручка от продажи уцененных товаров</v>
          </cell>
          <cell r="E714">
            <v>0</v>
          </cell>
          <cell r="F714">
            <v>90</v>
          </cell>
          <cell r="G714">
            <v>1</v>
          </cell>
          <cell r="H714">
            <v>5</v>
          </cell>
        </row>
        <row r="715">
          <cell r="C715" t="str">
            <v>810005</v>
          </cell>
          <cell r="D715" t="str">
            <v>810005 Выручка от продажи уцененных NON FOOD</v>
          </cell>
          <cell r="E715">
            <v>0</v>
          </cell>
          <cell r="F715">
            <v>90</v>
          </cell>
          <cell r="G715">
            <v>1</v>
          </cell>
          <cell r="H715">
            <v>6</v>
          </cell>
        </row>
        <row r="716">
          <cell r="C716" t="str">
            <v>820000</v>
          </cell>
          <cell r="D716" t="str">
            <v>820000 Выручка от выбытия основных средств</v>
          </cell>
          <cell r="E716">
            <v>0</v>
          </cell>
          <cell r="F716">
            <v>91</v>
          </cell>
        </row>
        <row r="717">
          <cell r="C717" t="str">
            <v>829000</v>
          </cell>
          <cell r="D717" t="str">
            <v>829000 Выручка (НДС) от продажи основных средств</v>
          </cell>
          <cell r="E717">
            <v>0</v>
          </cell>
          <cell r="F717">
            <v>90</v>
          </cell>
          <cell r="G717">
            <v>3</v>
          </cell>
          <cell r="H717">
            <v>2</v>
          </cell>
        </row>
        <row r="718">
          <cell r="C718" t="str">
            <v>831000</v>
          </cell>
          <cell r="D718" t="str">
            <v>831000 Себестоимость товаров Food</v>
          </cell>
          <cell r="E718">
            <v>0</v>
          </cell>
          <cell r="F718">
            <v>90</v>
          </cell>
          <cell r="G718">
            <v>2</v>
          </cell>
        </row>
        <row r="719">
          <cell r="C719" t="str">
            <v>831090</v>
          </cell>
          <cell r="D719" t="str">
            <v>831090 Отклонения в Себестоимости товаров Food</v>
          </cell>
          <cell r="E719">
            <v>2</v>
          </cell>
          <cell r="F719">
            <v>90</v>
          </cell>
        </row>
        <row r="720">
          <cell r="C720" t="str">
            <v>832000</v>
          </cell>
          <cell r="D720" t="str">
            <v>832000 Себестоимость товаров Non- Food</v>
          </cell>
          <cell r="E720">
            <v>0</v>
          </cell>
          <cell r="F720">
            <v>90</v>
          </cell>
          <cell r="G720">
            <v>2</v>
          </cell>
        </row>
        <row r="721">
          <cell r="C721" t="str">
            <v>832090</v>
          </cell>
          <cell r="D721" t="str">
            <v>832090 Отклонения в Себестоимости товаровов Non- Food</v>
          </cell>
          <cell r="E721">
            <v>2</v>
          </cell>
          <cell r="F721">
            <v>90</v>
          </cell>
        </row>
        <row r="722">
          <cell r="C722" t="str">
            <v>833000</v>
          </cell>
          <cell r="D722" t="str">
            <v>833000 Себестоимость упаковки</v>
          </cell>
        </row>
        <row r="723">
          <cell r="C723" t="str">
            <v>834000</v>
          </cell>
          <cell r="D723" t="str">
            <v>834000 Себестоимость сырья</v>
          </cell>
          <cell r="E723">
            <v>2</v>
          </cell>
          <cell r="F723">
            <v>90</v>
          </cell>
        </row>
        <row r="724">
          <cell r="C724" t="str">
            <v>834100</v>
          </cell>
          <cell r="D724" t="str">
            <v>834100 Себестоимость полуфабрикатов</v>
          </cell>
        </row>
        <row r="725">
          <cell r="C725" t="str">
            <v>834200</v>
          </cell>
          <cell r="D725" t="str">
            <v>834200 Себестоимость готовой продукции</v>
          </cell>
          <cell r="E725">
            <v>0</v>
          </cell>
          <cell r="F725">
            <v>90</v>
          </cell>
          <cell r="G725">
            <v>2</v>
          </cell>
        </row>
        <row r="726">
          <cell r="C726" t="str">
            <v>834290</v>
          </cell>
          <cell r="D726" t="str">
            <v>834290 Отклонения в Себестоимости готовой продукции</v>
          </cell>
          <cell r="E726">
            <v>2</v>
          </cell>
          <cell r="F726">
            <v>90</v>
          </cell>
        </row>
        <row r="727">
          <cell r="C727" t="str">
            <v>839000</v>
          </cell>
          <cell r="D727" t="str">
            <v>839000 Себестоимость уцененных товаров (продажи сотр.)</v>
          </cell>
          <cell r="E727">
            <v>0</v>
          </cell>
          <cell r="F727">
            <v>90</v>
          </cell>
          <cell r="G727">
            <v>2</v>
          </cell>
        </row>
        <row r="728">
          <cell r="C728" t="str">
            <v>840000</v>
          </cell>
          <cell r="D728" t="str">
            <v>840000 Продажа дисконтных карт</v>
          </cell>
          <cell r="E728">
            <v>0</v>
          </cell>
          <cell r="F728">
            <v>90</v>
          </cell>
        </row>
        <row r="729">
          <cell r="C729" t="str">
            <v>840010</v>
          </cell>
          <cell r="D729" t="str">
            <v>840010 Продажа товаров под собственным брэндом</v>
          </cell>
          <cell r="E729">
            <v>0</v>
          </cell>
          <cell r="F729">
            <v>90</v>
          </cell>
        </row>
        <row r="730">
          <cell r="C730" t="str">
            <v>840020</v>
          </cell>
          <cell r="D730" t="str">
            <v>840020 Продажа вторичного сырья</v>
          </cell>
          <cell r="E730">
            <v>0</v>
          </cell>
          <cell r="F730">
            <v>90</v>
          </cell>
        </row>
        <row r="731">
          <cell r="C731" t="str">
            <v>840030</v>
          </cell>
          <cell r="D731" t="str">
            <v>840030 Продажа паллет</v>
          </cell>
          <cell r="E731">
            <v>0</v>
          </cell>
          <cell r="F731">
            <v>90</v>
          </cell>
        </row>
        <row r="732">
          <cell r="C732" t="str">
            <v>840040</v>
          </cell>
          <cell r="D732" t="str">
            <v>840040 Выручка от продажи промотоваров</v>
          </cell>
          <cell r="E732">
            <v>0</v>
          </cell>
          <cell r="F732">
            <v>90</v>
          </cell>
        </row>
        <row r="733">
          <cell r="C733" t="str">
            <v>840050</v>
          </cell>
          <cell r="D733" t="str">
            <v>840050 Продажа услуг</v>
          </cell>
          <cell r="E733">
            <v>0</v>
          </cell>
          <cell r="F733">
            <v>90</v>
          </cell>
        </row>
        <row r="734">
          <cell r="C734" t="str">
            <v>841000</v>
          </cell>
          <cell r="D734" t="str">
            <v>841000 Штрафы, вычеты</v>
          </cell>
          <cell r="E734">
            <v>0</v>
          </cell>
          <cell r="F734">
            <v>91</v>
          </cell>
        </row>
        <row r="735">
          <cell r="C735" t="str">
            <v>841010</v>
          </cell>
          <cell r="D735" t="str">
            <v>841010 Обучение сторонних организаций</v>
          </cell>
        </row>
        <row r="736">
          <cell r="C736" t="str">
            <v>842000</v>
          </cell>
          <cell r="D736" t="str">
            <v>842000 Доход от рекламы - внутренние рекламоносители</v>
          </cell>
          <cell r="E736">
            <v>0</v>
          </cell>
          <cell r="F736">
            <v>90</v>
          </cell>
        </row>
        <row r="737">
          <cell r="C737" t="str">
            <v>842010</v>
          </cell>
          <cell r="D737" t="str">
            <v>842010 Доход от рекламы - внешние рекламоносители</v>
          </cell>
          <cell r="E737">
            <v>0</v>
          </cell>
          <cell r="F737">
            <v>90</v>
          </cell>
        </row>
        <row r="738">
          <cell r="C738" t="str">
            <v>842020</v>
          </cell>
          <cell r="D738" t="str">
            <v>842020 Доход от рекламы - интернет-сайт</v>
          </cell>
        </row>
        <row r="739">
          <cell r="C739" t="str">
            <v>843000</v>
          </cell>
          <cell r="D739" t="str">
            <v>843000 Доход от аренды помещений</v>
          </cell>
          <cell r="E739">
            <v>0</v>
          </cell>
          <cell r="F739">
            <v>90</v>
          </cell>
        </row>
        <row r="740">
          <cell r="C740" t="str">
            <v>843010</v>
          </cell>
          <cell r="D740" t="str">
            <v>843010 Доход от аренды имущества</v>
          </cell>
          <cell r="E740">
            <v>0</v>
          </cell>
          <cell r="F740">
            <v>90</v>
          </cell>
        </row>
        <row r="741">
          <cell r="C741" t="str">
            <v>843020</v>
          </cell>
          <cell r="D741" t="str">
            <v>843020 Доход от промо-мест</v>
          </cell>
          <cell r="E741">
            <v>0</v>
          </cell>
          <cell r="F741">
            <v>90</v>
          </cell>
        </row>
        <row r="742">
          <cell r="C742" t="str">
            <v>843030</v>
          </cell>
          <cell r="D742" t="str">
            <v>843030 Доход от разового спонсорства</v>
          </cell>
          <cell r="E742">
            <v>0</v>
          </cell>
          <cell r="F742">
            <v>90</v>
          </cell>
        </row>
        <row r="743">
          <cell r="C743" t="str">
            <v>843040</v>
          </cell>
          <cell r="D743" t="str">
            <v>843040 Доход от рекламных мест</v>
          </cell>
          <cell r="E743">
            <v>0</v>
          </cell>
          <cell r="F743">
            <v>90</v>
          </cell>
        </row>
        <row r="744">
          <cell r="C744" t="str">
            <v>844000</v>
          </cell>
          <cell r="D744" t="str">
            <v>844000 Доход от корректировки амортизации</v>
          </cell>
        </row>
        <row r="745">
          <cell r="C745" t="str">
            <v>849100</v>
          </cell>
          <cell r="D745" t="str">
            <v>849100 Выручка (НДС) по оказанным услугам</v>
          </cell>
          <cell r="E745">
            <v>0</v>
          </cell>
          <cell r="F745">
            <v>90</v>
          </cell>
        </row>
        <row r="746">
          <cell r="C746" t="str">
            <v>849200</v>
          </cell>
          <cell r="D746" t="str">
            <v>849200 Выручка (НДС) по оказанным услугам рекламного хар.</v>
          </cell>
          <cell r="E746">
            <v>0</v>
          </cell>
          <cell r="F746">
            <v>90</v>
          </cell>
        </row>
        <row r="747">
          <cell r="C747" t="str">
            <v>850000</v>
          </cell>
          <cell r="D747" t="str">
            <v>850000 Доходы от финансовой деятельности</v>
          </cell>
          <cell r="E747">
            <v>2</v>
          </cell>
          <cell r="F747">
            <v>90</v>
          </cell>
        </row>
        <row r="748">
          <cell r="C748" t="str">
            <v>884000</v>
          </cell>
          <cell r="D748" t="str">
            <v>884000 Бонусы</v>
          </cell>
          <cell r="E748">
            <v>0</v>
          </cell>
          <cell r="F748">
            <v>90</v>
          </cell>
        </row>
        <row r="749">
          <cell r="C749" t="str">
            <v>884010</v>
          </cell>
          <cell r="D749" t="str">
            <v>884010 Корректировки по результатам сверок</v>
          </cell>
          <cell r="E749">
            <v>0</v>
          </cell>
          <cell r="F749">
            <v>91</v>
          </cell>
        </row>
        <row r="750">
          <cell r="C750" t="str">
            <v>884020</v>
          </cell>
          <cell r="D750" t="str">
            <v>884020 Корректировки по товарам</v>
          </cell>
        </row>
        <row r="751">
          <cell r="C751" t="str">
            <v>884030</v>
          </cell>
          <cell r="D751" t="str">
            <v>884030 Корректировки при оприходовании ОС задним числом</v>
          </cell>
        </row>
        <row r="752">
          <cell r="C752" t="str">
            <v>890000</v>
          </cell>
          <cell r="D752" t="str">
            <v>890000 Выручка (НДС) - корресп.счет</v>
          </cell>
          <cell r="E752">
            <v>0</v>
          </cell>
          <cell r="F752">
            <v>90</v>
          </cell>
        </row>
        <row r="753">
          <cell r="C753" t="str">
            <v>900010</v>
          </cell>
          <cell r="D753" t="str">
            <v>900010 Перенос результата текущего периода</v>
          </cell>
          <cell r="E753">
            <v>2</v>
          </cell>
          <cell r="F753">
            <v>84</v>
          </cell>
        </row>
        <row r="754">
          <cell r="C754">
            <v>0</v>
          </cell>
          <cell r="D754">
            <v>0</v>
          </cell>
        </row>
        <row r="755">
          <cell r="C755" t="str">
            <v>230006</v>
          </cell>
          <cell r="D755" t="str">
            <v>230006 Отрицательные суммовые разницы</v>
          </cell>
        </row>
        <row r="756">
          <cell r="C756" t="str">
            <v>280006</v>
          </cell>
          <cell r="D756" t="str">
            <v>280006 Положительные суммовые разницы</v>
          </cell>
        </row>
        <row r="757">
          <cell r="C757" t="str">
            <v>280540</v>
          </cell>
          <cell r="D757" t="str">
            <v>280540 доход от компенсаций списания овощей, фруктов</v>
          </cell>
        </row>
        <row r="758">
          <cell r="C758" t="str">
            <v>280545</v>
          </cell>
          <cell r="D758" t="str">
            <v>280545 доход от компенсаций списания в ТК (прочие)</v>
          </cell>
        </row>
        <row r="759">
          <cell r="C759" t="str">
            <v>280600</v>
          </cell>
          <cell r="D759" t="str">
            <v>280600 доход не связанный с реал.услуг</v>
          </cell>
        </row>
        <row r="760">
          <cell r="C760" t="str">
            <v>000501</v>
          </cell>
          <cell r="D760" t="str">
            <v>000501 Приобретение: авансовый плат.(НКС) - корресп.счет</v>
          </cell>
        </row>
        <row r="761">
          <cell r="C761" t="str">
            <v>900001</v>
          </cell>
          <cell r="D761" t="str">
            <v>900001 Перенос результата текущего года - Y</v>
          </cell>
          <cell r="E761">
            <v>2</v>
          </cell>
          <cell r="F761">
            <v>84</v>
          </cell>
        </row>
        <row r="762">
          <cell r="C762" t="str">
            <v>999010</v>
          </cell>
          <cell r="D762" t="str">
            <v>999010 Отчет кассиров: оборот по кредитным картам</v>
          </cell>
          <cell r="E762">
            <v>1</v>
          </cell>
          <cell r="F762">
            <v>57</v>
          </cell>
          <cell r="G762">
            <v>2</v>
          </cell>
        </row>
        <row r="763">
          <cell r="C763" t="str">
            <v>999090</v>
          </cell>
          <cell r="D763" t="str">
            <v>999090 Отчет кассиров: тех.счет (для 999000 и 999010)</v>
          </cell>
          <cell r="E763">
            <v>1</v>
          </cell>
          <cell r="F763">
            <v>57</v>
          </cell>
          <cell r="G763">
            <v>2</v>
          </cell>
        </row>
        <row r="764">
          <cell r="C764" t="str">
            <v>INITAD</v>
          </cell>
          <cell r="D764" t="str">
            <v>INITAD Перенос данных амортизации</v>
          </cell>
          <cell r="E764" t="str">
            <v>del</v>
          </cell>
        </row>
        <row r="765">
          <cell r="C765" t="str">
            <v>INITFI</v>
          </cell>
          <cell r="D765" t="str">
            <v>INITFI Перенос данных FI</v>
          </cell>
          <cell r="E765" t="str">
            <v>del</v>
          </cell>
        </row>
        <row r="766">
          <cell r="C766" t="str">
            <v>INITMM</v>
          </cell>
          <cell r="D766" t="str">
            <v>INITMM Перенос данных MM</v>
          </cell>
          <cell r="E766" t="str">
            <v>del</v>
          </cell>
        </row>
        <row r="767">
          <cell r="C767">
            <v>0</v>
          </cell>
          <cell r="D767">
            <v>0</v>
          </cell>
        </row>
        <row r="768">
          <cell r="C768" t="str">
            <v>239999</v>
          </cell>
          <cell r="D768" t="str">
            <v>239999 Расходы прочие - корректировочный счет</v>
          </cell>
          <cell r="E768" t="str">
            <v>del</v>
          </cell>
        </row>
        <row r="769">
          <cell r="C769" t="str">
            <v>300009</v>
          </cell>
          <cell r="D769" t="str">
            <v>300009 Товары FOOD - коррект.счет</v>
          </cell>
          <cell r="E769" t="str">
            <v>del</v>
          </cell>
        </row>
        <row r="770">
          <cell r="C770" t="str">
            <v>300019</v>
          </cell>
          <cell r="D770" t="str">
            <v>300019 Товары NON-FOOD - коррект.счет</v>
          </cell>
          <cell r="E770" t="str">
            <v>del</v>
          </cell>
        </row>
        <row r="771">
          <cell r="C771" t="str">
            <v>301049</v>
          </cell>
          <cell r="D771" t="str">
            <v>301049 Упаковочные материалы - коррект.счет</v>
          </cell>
          <cell r="E771" t="str">
            <v>del</v>
          </cell>
        </row>
        <row r="772">
          <cell r="C772" t="str">
            <v>409999</v>
          </cell>
          <cell r="D772" t="str">
            <v>409999 Потребление  - корректировочный счет</v>
          </cell>
          <cell r="E772" t="str">
            <v>del</v>
          </cell>
        </row>
        <row r="773">
          <cell r="C773" t="str">
            <v>489999</v>
          </cell>
          <cell r="D773" t="str">
            <v>489999 Амортизация - корректировочный счет</v>
          </cell>
          <cell r="E773" t="str">
            <v>del</v>
          </cell>
        </row>
        <row r="774">
          <cell r="C774" t="str">
            <v>499999</v>
          </cell>
          <cell r="D774" t="str">
            <v>499999 Опрерационные расходы - корректировочный счет</v>
          </cell>
          <cell r="E774" t="str">
            <v>del</v>
          </cell>
        </row>
        <row r="775">
          <cell r="C775" t="str">
            <v>790009</v>
          </cell>
          <cell r="D775" t="str">
            <v>790009 Сырье - коррект.счет</v>
          </cell>
          <cell r="E775" t="str">
            <v>del</v>
          </cell>
        </row>
        <row r="776">
          <cell r="C776" t="str">
            <v>791009</v>
          </cell>
          <cell r="D776" t="str">
            <v>791009 Полуфабрикаты - коррект.счет</v>
          </cell>
          <cell r="E776" t="str">
            <v>del</v>
          </cell>
        </row>
        <row r="777">
          <cell r="C777" t="str">
            <v>792009</v>
          </cell>
          <cell r="D777" t="str">
            <v>792009 Готовая продукция - коррект.счет</v>
          </cell>
          <cell r="E777" t="str">
            <v>del</v>
          </cell>
        </row>
        <row r="778">
          <cell r="C778" t="str">
            <v>829999</v>
          </cell>
          <cell r="D778" t="str">
            <v>829999 Выручка от продаж - корректировочный счет</v>
          </cell>
          <cell r="E778" t="str">
            <v>del</v>
          </cell>
        </row>
        <row r="779">
          <cell r="C779" t="str">
            <v>839999</v>
          </cell>
          <cell r="D779" t="str">
            <v>839999 Себестоимость - корректировочный счет</v>
          </cell>
          <cell r="E779" t="str">
            <v>del</v>
          </cell>
        </row>
        <row r="780">
          <cell r="C780" t="str">
            <v>889999</v>
          </cell>
          <cell r="D780" t="str">
            <v>889999 Внеоперационныая выручка - корректировочный счет</v>
          </cell>
          <cell r="E780" t="str">
            <v>del</v>
          </cell>
        </row>
        <row r="781">
          <cell r="C781" t="str">
            <v>900002</v>
          </cell>
          <cell r="D781" t="str">
            <v>900002 Корректировка запаса (НДС)</v>
          </cell>
          <cell r="E781" t="str">
            <v>del</v>
          </cell>
        </row>
        <row r="782">
          <cell r="C782" t="str">
            <v>900099</v>
          </cell>
          <cell r="D782" t="str">
            <v>900099 СПАМ</v>
          </cell>
          <cell r="E782" t="str">
            <v>del</v>
          </cell>
        </row>
        <row r="783">
          <cell r="C783">
            <v>0</v>
          </cell>
          <cell r="D783">
            <v>0</v>
          </cell>
        </row>
      </sheetData>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правочник(статьи затрат)"/>
      <sheetName val="1.Содержание файла"/>
      <sheetName val="Справочник счетов затрат"/>
      <sheetName val="Справочник МВЗ"/>
      <sheetName val="ФОТ_слайд"/>
      <sheetName val="ФОТ - свод"/>
      <sheetName val="Лист1"/>
      <sheetName val="1.Затраты"/>
      <sheetName val="МВЗ_Шаблон"/>
      <sheetName val="PL_подробный"/>
      <sheetName val="CFпрям."/>
      <sheetName val="CF"/>
      <sheetName val="BS"/>
      <sheetName val="PL_слайд"/>
      <sheetName val="ИТОГО"/>
      <sheetName val="АдмЗатраты"/>
      <sheetName val="ДЭФ"/>
      <sheetName val="ДУР"/>
      <sheetName val="ДУП"/>
      <sheetName val="ДРТ"/>
      <sheetName val="Коммерция"/>
      <sheetName val="1.Упаковка(фас.)"/>
      <sheetName val="1.Кол.дн.мес."/>
      <sheetName val="Электроэнергия"/>
      <sheetName val="Водоснабжение"/>
      <sheetName val="Водостоки"/>
      <sheetName val="Тепловая энергия"/>
      <sheetName val="Материалы"/>
      <sheetName val="Прочие операц доходы_расх"/>
      <sheetName val="1.Исх.данн.(зат.банк.обсл.)"/>
      <sheetName val="Маркетинг"/>
      <sheetName val="Отдел закупок"/>
      <sheetName val="Правовой департамент"/>
      <sheetName val="ДИТ"/>
      <sheetName val="МедСлужба"/>
      <sheetName val="ДАХиТО"/>
      <sheetName val="Энергоблок"/>
      <sheetName val="ДТО"/>
      <sheetName val="Клининговая группа"/>
      <sheetName val="Общежитие"/>
      <sheetName val="Группа пож_без"/>
      <sheetName val="АХО"/>
      <sheetName val="Строительство"/>
      <sheetName val="ОУР"/>
      <sheetName val="ДСР"/>
      <sheetName val="Директорат"/>
      <sheetName val="Новая технология"/>
      <sheetName val="Транспорт"/>
      <sheetName val="Переменные транспорт"/>
      <sheetName val="Транспорт доставки"/>
      <sheetName val="Грузовой транспорт"/>
      <sheetName val="Постоянные транспорт"/>
      <sheetName val="АдминТранспорт"/>
      <sheetName val="ТО и ремонты"/>
      <sheetName val="Управление транспортом"/>
      <sheetName val="Склад"/>
      <sheetName val="Постоянные склад"/>
      <sheetName val="УСЛ"/>
      <sheetName val="ОУСК"/>
      <sheetName val="Хранение"/>
      <sheetName val="Переменные склад"/>
      <sheetName val="Комплектование"/>
      <sheetName val="Приемка"/>
      <sheetName val="Фасовка"/>
      <sheetName val="Магазины"/>
      <sheetName val="1.Выр.(по кан.)"/>
      <sheetName val="1.Реклама 2011"/>
      <sheetName val="по группам закупок"/>
      <sheetName val="по округам"/>
      <sheetName val="ПРОВЕРКА"/>
      <sheetName val="Формат КЭУ"/>
      <sheetName val="Бюджет рекламы 2012"/>
      <sheetName val="БП для отчет по МВЗ"/>
      <sheetName val="1.Вложения"/>
      <sheetName val="1.Реклама"/>
      <sheetName val="Лист3"/>
      <sheetName val="Лист2"/>
    </sheetNames>
    <sheetDataSet>
      <sheetData sheetId="0" refreshError="1"/>
      <sheetData sheetId="1" refreshError="1"/>
      <sheetData sheetId="2">
        <row r="2">
          <cell r="A2" t="str">
            <v>Кодировка МВЗ в Плане затрат</v>
          </cell>
        </row>
      </sheetData>
      <sheetData sheetId="3">
        <row r="2">
          <cell r="A2" t="str">
            <v>Кодировка МВЗ в Плане затрат</v>
          </cell>
        </row>
        <row r="4">
          <cell r="A4" t="str">
            <v>9_DEF - Департамент экономики и финансов(НИ-50)</v>
          </cell>
        </row>
        <row r="5">
          <cell r="A5" t="str">
            <v>9_DEF - Департамент экономики и финансов(НИЦ)</v>
          </cell>
        </row>
        <row r="6">
          <cell r="A6" t="str">
            <v>9_DEF - Отдел казначейства(НИ-50)</v>
          </cell>
        </row>
        <row r="7">
          <cell r="A7" t="str">
            <v>9_DEF - Отдел казначейства(НИЦ)</v>
          </cell>
        </row>
        <row r="8">
          <cell r="A8" t="str">
            <v>9_DEF - Управление бухгалтерского и налогового учета(НИ-50)</v>
          </cell>
        </row>
        <row r="9">
          <cell r="A9" t="str">
            <v>9_DEF - Управление бухгалтерского и налогового учета(НИЦ)</v>
          </cell>
        </row>
        <row r="10">
          <cell r="A10" t="str">
            <v>9_DEF - Финансовое управление(НИ-50)</v>
          </cell>
        </row>
        <row r="11">
          <cell r="A11" t="str">
            <v>9_DEF - Финансовое управление(НИЦ)</v>
          </cell>
        </row>
        <row r="12">
          <cell r="A12" t="str">
            <v>9_UPR - Общеуправленческие расходы(НИ-50)</v>
          </cell>
        </row>
        <row r="13">
          <cell r="A13" t="str">
            <v>9_UPR - Общеуправленческие расходы(НИЦ)</v>
          </cell>
        </row>
        <row r="14">
          <cell r="A14" t="str">
            <v>9_NTU - Новая Технология(НИ-50)</v>
          </cell>
        </row>
        <row r="15">
          <cell r="A15" t="str">
            <v>9_DIR - Директорат(НИ-50)</v>
          </cell>
        </row>
        <row r="16">
          <cell r="A16" t="str">
            <v>9_DIR - Директорат(НИЦ)</v>
          </cell>
        </row>
        <row r="17">
          <cell r="A17" t="str">
            <v>9_DIT - Группа организационного и технологического развития(НИ-50)</v>
          </cell>
        </row>
        <row r="18">
          <cell r="A18" t="str">
            <v>9_DIT - Группа организационного и технологического развития(НИЦ)</v>
          </cell>
        </row>
        <row r="19">
          <cell r="A19" t="str">
            <v>9_DIT - Группа управления затратами(НИ-50)</v>
          </cell>
        </row>
        <row r="20">
          <cell r="A20" t="str">
            <v>9_DIT - Группа управления затратами(НИЦ)</v>
          </cell>
        </row>
        <row r="21">
          <cell r="A21" t="str">
            <v>9_DIT - Департамент информационных технологий(НИ-50)</v>
          </cell>
        </row>
        <row r="22">
          <cell r="A22" t="str">
            <v>9_DIT - Департамент информационных технологий(НИЦ)</v>
          </cell>
        </row>
        <row r="23">
          <cell r="A23" t="str">
            <v>9_DIT - Отдел административно-хозяйственной поддержки(НИ-50)</v>
          </cell>
        </row>
        <row r="24">
          <cell r="A24" t="str">
            <v>9_DIT - Отдел административно-хозяйственной поддержки(НИЦ)</v>
          </cell>
        </row>
        <row r="25">
          <cell r="A25" t="str">
            <v>9_DIT - Отдел информационных систем(НИ-50)</v>
          </cell>
        </row>
        <row r="26">
          <cell r="A26" t="str">
            <v>9_DIT - Отдел информационных систем(НИЦ)</v>
          </cell>
        </row>
        <row r="27">
          <cell r="A27" t="str">
            <v>9_DIT - Отдел новой техники(НИ-50)</v>
          </cell>
        </row>
        <row r="28">
          <cell r="A28" t="str">
            <v>9_DIT - Отдел новой техники(НИЦ)</v>
          </cell>
        </row>
        <row r="29">
          <cell r="A29" t="str">
            <v>9_DIT - Отдел поддержки инфраструктуры(НИ-50)</v>
          </cell>
        </row>
        <row r="30">
          <cell r="A30" t="str">
            <v>9_DIT - Отдел поддержки инфраструктуры(НИЦ)</v>
          </cell>
        </row>
        <row r="31">
          <cell r="A31" t="str">
            <v>9_DIT - Отдел поддержки пользователей(НИ-50)</v>
          </cell>
        </row>
        <row r="32">
          <cell r="A32" t="str">
            <v>9_DIT - Отдел поддержки пользователей(НИЦ)</v>
          </cell>
        </row>
        <row r="33">
          <cell r="A33" t="str">
            <v>9_DIT - Отдел автоматизированных систем управления (НИ-50)</v>
          </cell>
        </row>
        <row r="34">
          <cell r="A34" t="str">
            <v>9_DIT - Отдел бизнес- анализа (НИ-50)</v>
          </cell>
        </row>
        <row r="35">
          <cell r="A35" t="str">
            <v>9_DKM - Коммерция(НИ-50)</v>
          </cell>
        </row>
        <row r="36">
          <cell r="A36" t="str">
            <v>9_DKM - Коммерция(НИЦ)</v>
          </cell>
        </row>
        <row r="37">
          <cell r="A37" t="str">
            <v>9_DKM - Коммерческий департамент(НИ-50)</v>
          </cell>
        </row>
        <row r="38">
          <cell r="A38" t="str">
            <v>9_DKM - Коммерческий департамент(НИЦ)</v>
          </cell>
        </row>
        <row r="39">
          <cell r="A39" t="str">
            <v>9_DKM - Отдел " Внешний поток"(НИ-50)</v>
          </cell>
        </row>
        <row r="40">
          <cell r="A40" t="str">
            <v>9_DKM - Отдел " Внешний поток"(НИЦ)</v>
          </cell>
        </row>
        <row r="41">
          <cell r="A41" t="str">
            <v>9_DKM - Отдел администрирования(НИ-50)</v>
          </cell>
        </row>
        <row r="42">
          <cell r="A42" t="str">
            <v>9_DKM - Отдел администрирования(НИЦ)</v>
          </cell>
        </row>
        <row r="43">
          <cell r="A43" t="str">
            <v>9_DKM - Отдел анализа и планирования ассортимента(НИ-50)</v>
          </cell>
        </row>
        <row r="44">
          <cell r="A44" t="str">
            <v>9_DKM - Отдел анализа и планирования ассортимента(НИЦ)</v>
          </cell>
        </row>
        <row r="45">
          <cell r="A45" t="str">
            <v>9_DKM - Отдел качества(НИ-50)</v>
          </cell>
        </row>
        <row r="46">
          <cell r="A46" t="str">
            <v>9_DKM - Отдел качества(НИЦ)</v>
          </cell>
        </row>
        <row r="47">
          <cell r="A47" t="str">
            <v>9_DKM - Отдел непродовольственных товаров(НИ-50)</v>
          </cell>
        </row>
        <row r="48">
          <cell r="A48" t="str">
            <v>9_DKM - Отдел непродовольственных товаров(НИЦ)</v>
          </cell>
        </row>
        <row r="49">
          <cell r="A49" t="str">
            <v>9_DKM - Отдел продовольственных товаров(НИ-50)</v>
          </cell>
        </row>
        <row r="50">
          <cell r="A50" t="str">
            <v>9_DKM - Отдел продовольственных товаров(НИЦ)</v>
          </cell>
        </row>
        <row r="51">
          <cell r="A51" t="str">
            <v>9_DRB - Департамент развития и сопровождения бизнеса(НИ-50)</v>
          </cell>
        </row>
        <row r="52">
          <cell r="A52" t="str">
            <v>9_DRB - Департамент развития и сопровождения бизнеса(НИЦ)</v>
          </cell>
        </row>
        <row r="53">
          <cell r="A53" t="str">
            <v>9_DRB - Инженерный отдел(НИ-50)</v>
          </cell>
        </row>
        <row r="54">
          <cell r="A54" t="str">
            <v>9_DRB - Инженерный отдел(НИЦ)</v>
          </cell>
        </row>
        <row r="55">
          <cell r="A55" t="str">
            <v>9_DRB - Медицинская служба(НИ-50)</v>
          </cell>
        </row>
        <row r="56">
          <cell r="A56" t="str">
            <v>9_DRB - Медицинская служба(НИЦ)</v>
          </cell>
        </row>
        <row r="57">
          <cell r="A57" t="str">
            <v>9_DRB - Медицинско-статистический отдел(НИ-50)</v>
          </cell>
        </row>
        <row r="58">
          <cell r="A58" t="str">
            <v>9_DRB - Медицинско-статистический отдел(НИЦ)</v>
          </cell>
        </row>
        <row r="59">
          <cell r="A59" t="str">
            <v>9_DRB - Отдел согласований и разрешений(НИ-50)</v>
          </cell>
        </row>
        <row r="60">
          <cell r="A60" t="str">
            <v>9_DRB - Отдел согласований и разрешений(НИЦ)</v>
          </cell>
        </row>
        <row r="61">
          <cell r="A61" t="str">
            <v>9_DRB - Отдел технологического проектирования(НИ-50)</v>
          </cell>
        </row>
        <row r="62">
          <cell r="A62" t="str">
            <v>9_DRB - Отдел технологического проектирования(НИЦ)</v>
          </cell>
        </row>
        <row r="63">
          <cell r="A63" t="str">
            <v>9_DRB - Отдел управления недвижимостью(НИ-50)</v>
          </cell>
        </row>
        <row r="64">
          <cell r="A64" t="str">
            <v>9_DRB - Отдел управления недвижимостью(НИЦ)</v>
          </cell>
        </row>
        <row r="65">
          <cell r="A65" t="str">
            <v>9_DRB - Санитарная группа(НИ-50)</v>
          </cell>
        </row>
        <row r="66">
          <cell r="A66" t="str">
            <v>9_DRB - Санитарная группа(НИЦ)</v>
          </cell>
        </row>
        <row r="67">
          <cell r="A67" t="str">
            <v>9_DRB - Территориальный отдел(НИ-50)</v>
          </cell>
        </row>
        <row r="68">
          <cell r="A68" t="str">
            <v>9_DRB - Территориальный отдел(НИЦ)</v>
          </cell>
        </row>
        <row r="69">
          <cell r="A69" t="str">
            <v>9_DRB - Управление лицензирования(НИ-50)</v>
          </cell>
        </row>
        <row r="70">
          <cell r="A70" t="str">
            <v>9_DRB - Управление лицензирования(НИЦ)</v>
          </cell>
        </row>
        <row r="71">
          <cell r="A71" t="str">
            <v>9_DRT - Департамент розничной торговли(НИ-50)</v>
          </cell>
        </row>
        <row r="72">
          <cell r="A72" t="str">
            <v>9_DRT - Департамент розничной торговли(НИЦ)</v>
          </cell>
        </row>
        <row r="73">
          <cell r="A73" t="str">
            <v>9_DRT - Отдел доставки товаров(НИ-50)</v>
          </cell>
        </row>
        <row r="74">
          <cell r="A74" t="str">
            <v>9_DRT - Отдел доставки товаров(НИЦ)</v>
          </cell>
        </row>
        <row r="75">
          <cell r="A75" t="str">
            <v>9_DRT - Отдел мерчендайзинга(НИ-50)</v>
          </cell>
        </row>
        <row r="76">
          <cell r="A76" t="str">
            <v>9_DRT - Отдел мерчендайзинга(НИЦ)</v>
          </cell>
        </row>
        <row r="77">
          <cell r="A77" t="str">
            <v>9_DRT - Отдел операционного управления розничной сетью(НИ-50)</v>
          </cell>
        </row>
        <row r="78">
          <cell r="A78" t="str">
            <v>9_DRT - Отдел операционного управления розничной сетью(НИЦ)</v>
          </cell>
        </row>
        <row r="79">
          <cell r="A79" t="str">
            <v>9_DRT - Территориальный округ №1(НИ-50)</v>
          </cell>
        </row>
        <row r="80">
          <cell r="A80" t="str">
            <v>9_DRT - Территориальный округ №1(НИЦ)</v>
          </cell>
        </row>
        <row r="81">
          <cell r="A81" t="str">
            <v>9_DRT - Территориальный округ №2(НИ-50)</v>
          </cell>
        </row>
        <row r="82">
          <cell r="A82" t="str">
            <v>9_DRT - Территориальный округ №2(НИЦ)</v>
          </cell>
        </row>
        <row r="83">
          <cell r="A83" t="str">
            <v>9_DRT - Территориальный округ №3(НИ-50)</v>
          </cell>
        </row>
        <row r="84">
          <cell r="A84" t="str">
            <v>9_DRT - Территориальный округ №3(НИЦ)</v>
          </cell>
        </row>
        <row r="85">
          <cell r="A85" t="str">
            <v>9_DTO - Группа пожарной безопасности(НИ-50)</v>
          </cell>
        </row>
        <row r="86">
          <cell r="A86" t="str">
            <v>9_DTO - Группа пожарной безопасности(НИЦ)</v>
          </cell>
        </row>
        <row r="87">
          <cell r="A87" t="str">
            <v>9_DTO - Департамент технического обеспечения(НИ-50)</v>
          </cell>
        </row>
        <row r="88">
          <cell r="A88" t="str">
            <v>9_DTO - Департамент технического обеспечения(НИЦ)</v>
          </cell>
        </row>
        <row r="89">
          <cell r="A89" t="str">
            <v>9_DTO - Диспетчерский отдел(НИ-50)</v>
          </cell>
        </row>
        <row r="90">
          <cell r="A90" t="str">
            <v>9_DTO - Диспетчерский отдел(НИЦ)</v>
          </cell>
        </row>
        <row r="91">
          <cell r="A91" t="str">
            <v>9_DTO - Отдел оборудования и технического обслуживания магазинов(НИ-50)</v>
          </cell>
        </row>
        <row r="92">
          <cell r="A92" t="str">
            <v>9_DTO - Отдел оборудования и технического обслуживания магазинов(НИЦ)</v>
          </cell>
        </row>
        <row r="93">
          <cell r="A93" t="str">
            <v>9_DTO - Отдел охраны труда и экологии(НИ-50)</v>
          </cell>
        </row>
        <row r="94">
          <cell r="A94" t="str">
            <v>9_DTO - Отдел охраны труда и экологии(НИЦ)</v>
          </cell>
        </row>
        <row r="95">
          <cell r="A95" t="str">
            <v>9_DTO - Паросиловой участок(НИ-50)</v>
          </cell>
        </row>
        <row r="96">
          <cell r="A96" t="str">
            <v>9_DTO - Паросиловой участок(НИЦ)</v>
          </cell>
        </row>
        <row r="97">
          <cell r="A97" t="str">
            <v>9_DTO - Ремонтно-механический цех(НИ-50)</v>
          </cell>
        </row>
        <row r="98">
          <cell r="A98" t="str">
            <v>9_DTO - Ремонтно-механический цех(НИЦ)</v>
          </cell>
        </row>
        <row r="99">
          <cell r="A99" t="str">
            <v>9_DTO - Холодильно-компрессорный участок(НИ-50)</v>
          </cell>
        </row>
        <row r="100">
          <cell r="A100" t="str">
            <v>9_DTO - Холодильно-компрессорный участок(НИЦ)</v>
          </cell>
        </row>
        <row r="101">
          <cell r="A101" t="str">
            <v>9_DTO - Электротехнический участок(НИ-50)</v>
          </cell>
        </row>
        <row r="102">
          <cell r="A102" t="str">
            <v>9_DTO - Электротехнический участок(НИЦ)</v>
          </cell>
        </row>
        <row r="103">
          <cell r="A103" t="str">
            <v>9_DTO - Энергоблок(НИ-50)</v>
          </cell>
        </row>
        <row r="104">
          <cell r="A104" t="str">
            <v>9_DTO - Энергоблок(НИЦ)</v>
          </cell>
        </row>
        <row r="105">
          <cell r="A105" t="str">
            <v>9_DUP - Департамент управления персоналом(НИ-50)</v>
          </cell>
        </row>
        <row r="106">
          <cell r="A106" t="str">
            <v>9_DUP - Департамент управления персоналом(НИЦ)</v>
          </cell>
        </row>
        <row r="107">
          <cell r="A107" t="str">
            <v>9_DUP - Отдел Кадров(НИ-50)</v>
          </cell>
        </row>
        <row r="108">
          <cell r="A108" t="str">
            <v>9_DUP - Отдел Кадров(НИЦ)</v>
          </cell>
        </row>
        <row r="109">
          <cell r="A109" t="str">
            <v>9_DUP - Отдел мотивации персонала(НИ-50)</v>
          </cell>
        </row>
        <row r="110">
          <cell r="A110" t="str">
            <v>9_DUP - Отдел мотивации персонала(НИЦ)</v>
          </cell>
        </row>
        <row r="111">
          <cell r="A111" t="str">
            <v>9_DUP - Отдел обучения,оценки и развития персонала(НИ-50)</v>
          </cell>
        </row>
        <row r="112">
          <cell r="A112" t="str">
            <v>9_DUP - Отдел обучения,оценки и развития персонала(НИЦ)</v>
          </cell>
        </row>
        <row r="113">
          <cell r="A113" t="str">
            <v>9_DUP - Отдел подбора персонала(НИ-50)</v>
          </cell>
        </row>
        <row r="114">
          <cell r="A114" t="str">
            <v>9_DUP-Отдел учета заработной платы(НИ-50)</v>
          </cell>
        </row>
        <row r="115">
          <cell r="A115" t="str">
            <v>9_DUP - Отдел подбора персонала(НИЦ)</v>
          </cell>
        </row>
        <row r="116">
          <cell r="A116" t="str">
            <v>9_DUR - Департамент управления рисками(НИ-50)</v>
          </cell>
        </row>
        <row r="117">
          <cell r="A117" t="str">
            <v>9_DUR - Департамент управления рисками(НИЦ)</v>
          </cell>
        </row>
        <row r="118">
          <cell r="A118" t="str">
            <v>9_DUR - Управление информационной безопасности(НИ-50)</v>
          </cell>
        </row>
        <row r="119">
          <cell r="A119" t="str">
            <v>9_DUR - Управление информационной безопасности(НИЦ)</v>
          </cell>
        </row>
        <row r="120">
          <cell r="A120" t="str">
            <v>9_DUR - Управление мониторинга(НИ-50)</v>
          </cell>
        </row>
        <row r="121">
          <cell r="A121" t="str">
            <v>9_DUR - Управление мониторинга(НИЦ)</v>
          </cell>
        </row>
        <row r="122">
          <cell r="A122" t="str">
            <v>9_DUR - Управление обеспечения торгового процесса(НИ-50)</v>
          </cell>
        </row>
        <row r="123">
          <cell r="A123" t="str">
            <v>9_DUR - Управление обеспечения торгового процесса(НИЦ)</v>
          </cell>
        </row>
        <row r="124">
          <cell r="A124" t="str">
            <v>9_HOZ - Админимтративно-хозяйственный департамент(НИ-50)</v>
          </cell>
        </row>
        <row r="125">
          <cell r="A125" t="str">
            <v>9_HOZ - Админимтративно-хозяйственный департамент(НИЦ)</v>
          </cell>
        </row>
        <row r="126">
          <cell r="A126" t="str">
            <v>9_HOZ - Админимтративно-хозяйственный отдел(НИ-50)</v>
          </cell>
        </row>
        <row r="127">
          <cell r="A127" t="str">
            <v>9_HOZ - Админимтративно-хозяйственный отдел(НИЦ)</v>
          </cell>
        </row>
        <row r="128">
          <cell r="A128" t="str">
            <v>9_HOZ - Группа закупок(НИ-50)</v>
          </cell>
        </row>
        <row r="129">
          <cell r="A129" t="str">
            <v>9_HOZ - Группа закупок(НИЦ)</v>
          </cell>
        </row>
        <row r="130">
          <cell r="A130" t="str">
            <v>9_HOZ - Клининговая группа(НИ-50)</v>
          </cell>
        </row>
        <row r="131">
          <cell r="A131" t="str">
            <v>9_HOZ - Клининговая группа(НИЦ)</v>
          </cell>
        </row>
        <row r="132">
          <cell r="A132" t="str">
            <v>9_HOZ - Общежитие(НИ-50)</v>
          </cell>
        </row>
        <row r="133">
          <cell r="A133" t="str">
            <v>9_HOZ - Общежитие(НИЦ)</v>
          </cell>
        </row>
        <row r="134">
          <cell r="A134" t="str">
            <v>9_HOZ - Склад АХО(НИ-50)</v>
          </cell>
        </row>
        <row r="135">
          <cell r="A135" t="str">
            <v>9_HOZ - Склад АХО(НИЦ)</v>
          </cell>
        </row>
        <row r="136">
          <cell r="A136" t="str">
            <v>9_HOZ - Склад хранения(НИ-50)</v>
          </cell>
        </row>
        <row r="137">
          <cell r="A137" t="str">
            <v>9_HOZ - Склад хранения(НИЦ)</v>
          </cell>
        </row>
        <row r="138">
          <cell r="A138" t="str">
            <v>9_JUR - Группа канцелярия(НИ-50)</v>
          </cell>
        </row>
        <row r="139">
          <cell r="A139" t="str">
            <v>9_JUR - Группа канцелярия(НИЦ)</v>
          </cell>
        </row>
        <row r="140">
          <cell r="A140" t="str">
            <v>9_JUR - Правовой департамент(НИ-50)</v>
          </cell>
        </row>
        <row r="141">
          <cell r="A141" t="str">
            <v>9_JUR - Правовой департамент(НИЦ)</v>
          </cell>
        </row>
        <row r="142">
          <cell r="A142" t="str">
            <v>9_JUR - Юридическое управление(НИ-50)</v>
          </cell>
        </row>
        <row r="143">
          <cell r="A143" t="str">
            <v>9_JUR - Юридическое управление(НИЦ)</v>
          </cell>
        </row>
        <row r="144">
          <cell r="A144" t="str">
            <v>9_UPM - Маркетинг(НИ-50)</v>
          </cell>
        </row>
        <row r="145">
          <cell r="A145" t="str">
            <v>9_UPM - Маркетинг(НИЦ)</v>
          </cell>
        </row>
        <row r="146">
          <cell r="A146" t="str">
            <v>9_UPM - Отдел анализа и планирования ассортимента(НИ-50)</v>
          </cell>
        </row>
        <row r="147">
          <cell r="A147" t="str">
            <v>9_UPM - Отдел анализа и планирования ассортимента(НИЦ)</v>
          </cell>
        </row>
        <row r="148">
          <cell r="A148" t="str">
            <v>9_UPM - Отдел по работе с сайтом(НИ-50)</v>
          </cell>
        </row>
        <row r="149">
          <cell r="A149" t="str">
            <v>9_UPM - Отдел по работе с сайтом(НИЦ)</v>
          </cell>
        </row>
        <row r="150">
          <cell r="A150" t="str">
            <v>9_UPM - Отдел рекламы и дизайна(НИ-50)</v>
          </cell>
        </row>
        <row r="151">
          <cell r="A151" t="str">
            <v>9_UPM - Отдел рекламы и дизайна(НИЦ)</v>
          </cell>
        </row>
        <row r="152">
          <cell r="A152" t="str">
            <v>9_UPM - Центр обработки вызовов(НИ-50)</v>
          </cell>
        </row>
        <row r="153">
          <cell r="A153" t="str">
            <v>9_UPM - Центр обработки вызовов(НИЦ)</v>
          </cell>
        </row>
        <row r="154">
          <cell r="A154" t="str">
            <v>9_DSR - Департамент стратегического развития(НИ-50)</v>
          </cell>
        </row>
        <row r="155">
          <cell r="A155" t="str">
            <v>9_DSR - Отдел стратегического планирования(НИ-50)</v>
          </cell>
        </row>
        <row r="156">
          <cell r="A156" t="str">
            <v>9_DSR - Отдел интернет-маркетинга(НИ-50)</v>
          </cell>
        </row>
        <row r="157">
          <cell r="A157" t="str">
            <v>9_DSR - Отдел адимистрирования(НИ-50)</v>
          </cell>
        </row>
        <row r="158">
          <cell r="A158" t="str">
            <v>9_USL - Аналитическая служба(НИ-50)</v>
          </cell>
        </row>
        <row r="159">
          <cell r="A159" t="str">
            <v>9_USL - Аналитическая служба(НИЦ)</v>
          </cell>
        </row>
        <row r="160">
          <cell r="A160" t="str">
            <v>9_USL - Внешний поток(НИ-50)</v>
          </cell>
        </row>
        <row r="161">
          <cell r="A161" t="str">
            <v>9_USL - Внешний поток(НИЦ)</v>
          </cell>
        </row>
        <row r="162">
          <cell r="A162" t="str">
            <v>9_USL - Группа товарного  учета(НИ-50)</v>
          </cell>
        </row>
        <row r="163">
          <cell r="A163" t="str">
            <v>9_USL - Группа товарного  учета(НИЦ)</v>
          </cell>
        </row>
        <row r="164">
          <cell r="A164" t="str">
            <v>9_USL - Группа учета кадров(НИ-50)</v>
          </cell>
        </row>
        <row r="165">
          <cell r="A165" t="str">
            <v>9_USL - Группа учета кадров(НИЦ)</v>
          </cell>
        </row>
        <row r="166">
          <cell r="A166" t="str">
            <v>9_USL - Отдел комплектования(НИ-50)</v>
          </cell>
        </row>
        <row r="167">
          <cell r="A167" t="str">
            <v>9_USL - Отдел комплектования(НИЦ)</v>
          </cell>
        </row>
        <row r="168">
          <cell r="A168" t="str">
            <v>9_USL - Отдел операционного управления складским комплексом(НИ-50)</v>
          </cell>
        </row>
        <row r="169">
          <cell r="A169" t="str">
            <v>9_USL - Отдел операционного управления складским комплексом(НИЦ)</v>
          </cell>
        </row>
        <row r="170">
          <cell r="A170" t="str">
            <v>9_USL - Отдел приемки(НИ-50)</v>
          </cell>
        </row>
        <row r="171">
          <cell r="A171" t="str">
            <v>9_USL - Отдел приемки(НИЦ)</v>
          </cell>
        </row>
        <row r="172">
          <cell r="A172" t="str">
            <v>9_USL - Отдел хранения(НИ-50)</v>
          </cell>
        </row>
        <row r="173">
          <cell r="A173" t="str">
            <v>9_USL - Отдел хранения(НИЦ)</v>
          </cell>
        </row>
        <row r="174">
          <cell r="A174" t="str">
            <v>9_USL - Управление складской логистики(НИ-50)</v>
          </cell>
        </row>
        <row r="175">
          <cell r="A175" t="str">
            <v>9_USL - Управление складской логистики(НИЦ)</v>
          </cell>
        </row>
        <row r="176">
          <cell r="A176" t="str">
            <v>9_USL - Цех фасовки(НИ-50)</v>
          </cell>
        </row>
        <row r="177">
          <cell r="A177" t="str">
            <v>9_USL - Цех фасовки(НИЦ)</v>
          </cell>
        </row>
        <row r="178">
          <cell r="A178" t="str">
            <v>9_UTL - Группа административного транспорта(НИ-50)</v>
          </cell>
        </row>
        <row r="179">
          <cell r="A179" t="str">
            <v>9_UTL - Группа административного транспорта(НИЦ)</v>
          </cell>
        </row>
        <row r="180">
          <cell r="A180" t="str">
            <v>9_UTL - Группа безопасности дорожного движения(НИ-50)</v>
          </cell>
        </row>
        <row r="181">
          <cell r="A181" t="str">
            <v>9_UTL - Группа безопасности дорожного движения(НИЦ)</v>
          </cell>
        </row>
        <row r="182">
          <cell r="A182" t="str">
            <v>9_UTL - Группа хозяйственного  транспорта(НИ-50)</v>
          </cell>
        </row>
        <row r="183">
          <cell r="A183" t="str">
            <v>9_UTL - Группа хозяйственного  транспорта(НИЦ)</v>
          </cell>
        </row>
        <row r="184">
          <cell r="A184" t="str">
            <v>9_UTL - Группа эксплуатации легкового транспорта(НИ-50)</v>
          </cell>
        </row>
        <row r="185">
          <cell r="A185" t="str">
            <v>9_UTL - Группа эксплуатации легкового транспорта(НИЦ)</v>
          </cell>
        </row>
        <row r="186">
          <cell r="A186" t="str">
            <v>9_UTL - Отдел технического обслуживания и ремонта(НИ-50)</v>
          </cell>
        </row>
        <row r="187">
          <cell r="A187" t="str">
            <v>9_UTL - Отдел технического обслуживания и ремонта(НИЦ)</v>
          </cell>
        </row>
        <row r="188">
          <cell r="A188" t="str">
            <v>9_UTL - Отдел эксплуатации грузового транспорта(НИ-50)</v>
          </cell>
        </row>
        <row r="189">
          <cell r="A189" t="str">
            <v>9_UTL - Отдел эксплуатации грузового транспорта(НИЦ)</v>
          </cell>
        </row>
        <row r="190">
          <cell r="A190" t="str">
            <v>9_UTL - Управление транспортной логистики(НИ-50)</v>
          </cell>
        </row>
        <row r="191">
          <cell r="A191" t="str">
            <v>9_UTL - Управление транспортной логистики(НИЦ)</v>
          </cell>
        </row>
        <row r="192">
          <cell r="A192" t="str">
            <v>9_DRT - №004 Зеленоград 527/МЖК</v>
          </cell>
        </row>
        <row r="193">
          <cell r="A193" t="str">
            <v>9_DRT - №009 Зеленоград к.1131</v>
          </cell>
        </row>
        <row r="194">
          <cell r="A194" t="str">
            <v>9_DRT - №003 Зеленоград к.1824</v>
          </cell>
        </row>
        <row r="195">
          <cell r="A195" t="str">
            <v>9_DRT - №001 Зеленоград корп.1004</v>
          </cell>
        </row>
        <row r="196">
          <cell r="A196" t="str">
            <v>9_DRT - №005 Менделеево</v>
          </cell>
        </row>
        <row r="197">
          <cell r="A197" t="str">
            <v>9_DRT - №006 Зеленоград к.606</v>
          </cell>
        </row>
        <row r="198">
          <cell r="A198" t="str">
            <v>9_DRT - №007 Зеленоград к.1805</v>
          </cell>
        </row>
        <row r="199">
          <cell r="A199" t="str">
            <v>9_DRT - №008 Зеленоград  к.316</v>
          </cell>
        </row>
        <row r="200">
          <cell r="A200" t="str">
            <v>9_DRT - №002 Зеленоград к.607/Елань</v>
          </cell>
        </row>
        <row r="201">
          <cell r="A201" t="str">
            <v>9_DRT - №010 Распред.центр.Бутово</v>
          </cell>
        </row>
        <row r="202">
          <cell r="A202" t="str">
            <v>9_DRT - №011 Солнечногорск мкр.Рекинцо</v>
          </cell>
        </row>
        <row r="203">
          <cell r="A203" t="str">
            <v>9_DRT - №012 Профсоюзная 58-4</v>
          </cell>
        </row>
        <row r="204">
          <cell r="A204" t="str">
            <v>9_DRT - №013 Народного Ополчения 33-1</v>
          </cell>
        </row>
        <row r="205">
          <cell r="A205" t="str">
            <v>9_DRT - №014 Плеханова д24</v>
          </cell>
        </row>
        <row r="206">
          <cell r="A206" t="str">
            <v>9_DRT - №015 Просторная д.6</v>
          </cell>
        </row>
        <row r="207">
          <cell r="A207" t="str">
            <v>9_DRT - №016 Руставели д.15</v>
          </cell>
        </row>
        <row r="208">
          <cell r="A208" t="str">
            <v>9_DRT - №017 Октябрьская 23-а</v>
          </cell>
        </row>
        <row r="209">
          <cell r="A209" t="str">
            <v>9_DRT - №018 Пионерская 29</v>
          </cell>
        </row>
        <row r="210">
          <cell r="A210" t="str">
            <v>9_DRT - №019 Ленина д.22 ст.Купавна</v>
          </cell>
        </row>
        <row r="211">
          <cell r="A211" t="str">
            <v>9_DRT - №020 Ферсмана д.11</v>
          </cell>
        </row>
        <row r="212">
          <cell r="A212" t="str">
            <v>9_DRT - №021 Лухмановская д.5</v>
          </cell>
        </row>
        <row r="213">
          <cell r="A213" t="str">
            <v>9_DRT - №022 Тихомирова д.3</v>
          </cell>
        </row>
        <row r="214">
          <cell r="A214" t="str">
            <v>9_DRT - №023 Полярная д.12</v>
          </cell>
        </row>
        <row r="215">
          <cell r="A215" t="str">
            <v>9_DRT - №024 Шоссе Энтузиастов д.55</v>
          </cell>
        </row>
        <row r="216">
          <cell r="A216" t="str">
            <v>9_DRT - №025 Душинская д.20</v>
          </cell>
        </row>
        <row r="217">
          <cell r="A217" t="str">
            <v>9_DRT - №026 Мичуринский пр-т21 к.1</v>
          </cell>
        </row>
        <row r="218">
          <cell r="A218" t="str">
            <v>9_DRT - №027 Перерва 58</v>
          </cell>
        </row>
        <row r="219">
          <cell r="A219" t="str">
            <v>9_DRT - №028 Новомарьинская д.4 к.1</v>
          </cell>
        </row>
        <row r="220">
          <cell r="A220" t="str">
            <v>9_DRT - №029 Б.Калитниковская 46</v>
          </cell>
        </row>
        <row r="221">
          <cell r="A221" t="str">
            <v>9_DRT - №030 Советская 16 г.Климовск</v>
          </cell>
        </row>
        <row r="222">
          <cell r="A222" t="str">
            <v>9_DRT - №031 Западная 5</v>
          </cell>
        </row>
        <row r="223">
          <cell r="A223" t="str">
            <v>9_DRT - №032 Ковров пер.15</v>
          </cell>
        </row>
        <row r="224">
          <cell r="A224" t="str">
            <v>9_DRT - №033 Белореченская 39</v>
          </cell>
        </row>
        <row r="225">
          <cell r="A225" t="str">
            <v>9_DRT - №034 Б.Черкизовская 32-1</v>
          </cell>
        </row>
        <row r="226">
          <cell r="A226" t="str">
            <v>9_DRT - №035 Братеевская 35 к.3 стр.3</v>
          </cell>
        </row>
        <row r="227">
          <cell r="A227" t="str">
            <v>9_DRT - №036 ул.Свободы 11/1</v>
          </cell>
        </row>
        <row r="228">
          <cell r="A228" t="str">
            <v>9_DRT - №037 2-й Карачаровский пр-д д.2</v>
          </cell>
        </row>
        <row r="229">
          <cell r="A229" t="str">
            <v>9_DRT - №038 ул.Коминтерна д.11/7</v>
          </cell>
        </row>
        <row r="230">
          <cell r="A230" t="str">
            <v>9_DRT - №039 ул.Садовая-Черногрязская 13-3</v>
          </cell>
        </row>
        <row r="231">
          <cell r="A231" t="str">
            <v>9_DRT - №040 ул.Вилиса Лациса д.1</v>
          </cell>
        </row>
        <row r="232">
          <cell r="A232" t="str">
            <v>9_DRT - №041 ул.Героев Панфиловцев д.18-2</v>
          </cell>
        </row>
        <row r="233">
          <cell r="A233" t="str">
            <v>9_DRT - №042 ул.Малахитовая д.8 к.3</v>
          </cell>
        </row>
        <row r="234">
          <cell r="A234" t="str">
            <v>9_DRT - №043 ул.Грина д.18</v>
          </cell>
        </row>
        <row r="235">
          <cell r="A235" t="str">
            <v>9_DRT - №044 ул.Винокурова д.2</v>
          </cell>
        </row>
        <row r="236">
          <cell r="A236" t="str">
            <v>9_DRT - №045 ул.Лебедянскго д.14 к.2</v>
          </cell>
        </row>
        <row r="237">
          <cell r="A237" t="str">
            <v>9_DRT - №046 ул.3-я Радиаторская д.11</v>
          </cell>
        </row>
        <row r="238">
          <cell r="A238" t="str">
            <v>9_DRT - №047 ул.Госпитальный Вал д.5 к.12</v>
          </cell>
        </row>
        <row r="239">
          <cell r="A239" t="str">
            <v>9_DRT - №048 ул.Адмирала Лазарева д.41</v>
          </cell>
        </row>
        <row r="240">
          <cell r="A240" t="str">
            <v>9_DRT - №049 ул.Балаклавский пр-т д.24-1</v>
          </cell>
        </row>
        <row r="241">
          <cell r="A241" t="str">
            <v>9_DRT - №050 Ивана Сусанина, д.6, к.2</v>
          </cell>
        </row>
        <row r="242">
          <cell r="A242" t="str">
            <v>9_DRT - №051 Б. Саввинский пер., д.3</v>
          </cell>
        </row>
        <row r="243">
          <cell r="A243" t="str">
            <v>9_DRT - №052 Мишина ул. д.26</v>
          </cell>
        </row>
        <row r="244">
          <cell r="A244" t="str">
            <v>9_DRT - №053 4-й Вятский пер.д.18 к.3</v>
          </cell>
        </row>
        <row r="245">
          <cell r="A245" t="str">
            <v>9_DRT - №054 Анадырский пр.д.57</v>
          </cell>
        </row>
        <row r="246">
          <cell r="A246" t="str">
            <v>9_DRT - №055 Коломенская ул.д.17</v>
          </cell>
        </row>
        <row r="247">
          <cell r="A247" t="str">
            <v>9_DRT - №056 Варшавское ш.д.77 к.2</v>
          </cell>
        </row>
        <row r="248">
          <cell r="A248" t="str">
            <v>9_DRT - №057 Маршала Новикова ул.д.5</v>
          </cell>
        </row>
        <row r="249">
          <cell r="A249" t="str">
            <v>9_DRT - №058 Зеленоградская ул.д.27 к.2</v>
          </cell>
        </row>
        <row r="250">
          <cell r="A250" t="str">
            <v>9_DRT - №059 Весенняя ул.д5</v>
          </cell>
        </row>
        <row r="251">
          <cell r="A251" t="str">
            <v>9_DRT - №060 Дыбенко ул.д6 к.1</v>
          </cell>
        </row>
        <row r="252">
          <cell r="A252" t="str">
            <v>9_DRT - №061 Б.Набережная ул.д9</v>
          </cell>
        </row>
        <row r="253">
          <cell r="A253" t="str">
            <v>9_DRT - №062 Большая Почтовая ул.д18/20 к.16</v>
          </cell>
        </row>
        <row r="254">
          <cell r="A254" t="str">
            <v>9_DRT - №063Твардовского ул.д4/4</v>
          </cell>
        </row>
        <row r="255">
          <cell r="A255" t="str">
            <v>9_DRT - №064Петрозаводская ул.д28 к.1</v>
          </cell>
        </row>
        <row r="256">
          <cell r="A256" t="str">
            <v>9_DRT - №065 Обручева ул.д24</v>
          </cell>
        </row>
        <row r="257">
          <cell r="A257" t="str">
            <v>9_DRT - №066 Южнобутовская ул.д52</v>
          </cell>
        </row>
        <row r="258">
          <cell r="A258" t="str">
            <v>9_DRT - №067 Новозаводская ул.д8 к.3</v>
          </cell>
        </row>
        <row r="259">
          <cell r="A259" t="str">
            <v>9_DRT - №068 Маршала Жукова ул.д74 к.3</v>
          </cell>
        </row>
        <row r="260">
          <cell r="A260" t="str">
            <v>9_DRT - №069 Кутузова ул.д8</v>
          </cell>
        </row>
        <row r="261">
          <cell r="A261" t="str">
            <v>9_DRT - №070 Генерала Кузнецова ул.д11 к.1</v>
          </cell>
        </row>
        <row r="262">
          <cell r="A262" t="str">
            <v>9_DRT - №071 6-я Кожуховская ул.д4</v>
          </cell>
        </row>
        <row r="263">
          <cell r="A263" t="str">
            <v>9_DRT - №072  Мурановская ул.д.6</v>
          </cell>
        </row>
        <row r="264">
          <cell r="A264" t="str">
            <v>9_DRT - №073 Курганская ул.д4</v>
          </cell>
        </row>
        <row r="265">
          <cell r="A265" t="str">
            <v>9_DRT - №074 Михневская ул.д7 к.1 стр.2</v>
          </cell>
        </row>
        <row r="266">
          <cell r="A266" t="str">
            <v>9_DRT - №075 Горбунова ул.д19 к.1</v>
          </cell>
        </row>
        <row r="267">
          <cell r="A267" t="str">
            <v>9_DRT - №076 Петрозаводская ул.д12 к.1</v>
          </cell>
        </row>
        <row r="268">
          <cell r="A268" t="str">
            <v>9_DRT - №077 Гризодубовой ул.д4 к.1</v>
          </cell>
        </row>
        <row r="269">
          <cell r="A269" t="str">
            <v>9_DRT - №078 Шелепихинская наб. д.22</v>
          </cell>
        </row>
        <row r="270">
          <cell r="A270" t="str">
            <v>9_DRT - №079 Новороссийская ул. д.28</v>
          </cell>
        </row>
        <row r="271">
          <cell r="A271" t="str">
            <v>9_DRT - №080 Краснодонская ул. д.23 к.1</v>
          </cell>
        </row>
        <row r="272">
          <cell r="A272" t="str">
            <v>9_DRT - №081 Дм.Ульянова 43 к.3</v>
          </cell>
        </row>
        <row r="273">
          <cell r="A273" t="str">
            <v>9_DRT - №082 Полярная ул. д.30   к.3</v>
          </cell>
        </row>
        <row r="274">
          <cell r="A274" t="str">
            <v>9_DRT - №083 Задонский пр. д.22</v>
          </cell>
        </row>
        <row r="275">
          <cell r="A275" t="str">
            <v>9_DRT - №084 Трофимова у. д9 к.2</v>
          </cell>
        </row>
        <row r="276">
          <cell r="A276" t="str">
            <v>9_DRT - №085 Дорожная ул. д32</v>
          </cell>
        </row>
        <row r="277">
          <cell r="A277" t="str">
            <v>9_DRT - №086 Удальцова ул. д27</v>
          </cell>
        </row>
        <row r="278">
          <cell r="A278" t="str">
            <v>9_DRT - №087 Б.Косинская ул. д16 к.1</v>
          </cell>
        </row>
        <row r="279">
          <cell r="A279" t="str">
            <v>9_DRT - №088 Новокосинская ул. д14 к.7</v>
          </cell>
        </row>
        <row r="280">
          <cell r="A280" t="str">
            <v>9_DRT - №089 Зеленый пр-т  д20</v>
          </cell>
        </row>
        <row r="281">
          <cell r="A281" t="str">
            <v>9_DRT - №090 Тухачевского ул.  д.14 к.1</v>
          </cell>
        </row>
        <row r="282">
          <cell r="A282" t="str">
            <v>9_DRT - №091 Открытое шоссе.  д.2 к.3</v>
          </cell>
        </row>
        <row r="283">
          <cell r="A283" t="str">
            <v>9_DRT - №092 5-я ул.Соколиной горы  д.2/3 к.3</v>
          </cell>
        </row>
        <row r="284">
          <cell r="A284" t="str">
            <v>9_DRT - №093 Сиреневый б-р д.44</v>
          </cell>
        </row>
        <row r="285">
          <cell r="A285" t="str">
            <v>9_DRT - №094 Волынская ул. д.10</v>
          </cell>
        </row>
        <row r="286">
          <cell r="A286" t="str">
            <v>9_DRT - №095 Крылатская ул. д.45</v>
          </cell>
        </row>
        <row r="287">
          <cell r="A287" t="str">
            <v>9_DRT - №096 Хавская ул. д.1</v>
          </cell>
        </row>
        <row r="288">
          <cell r="A288" t="str">
            <v>9_DRT - №097 Ленинский пр-т вл.131-135</v>
          </cell>
        </row>
        <row r="289">
          <cell r="A289" t="str">
            <v>9_DRT - №098 ул.Новаторов  д.36 к.2</v>
          </cell>
        </row>
        <row r="290">
          <cell r="A290" t="str">
            <v>9_DRT - №099 ул.Рейсовая д.1 (Внуково)</v>
          </cell>
        </row>
        <row r="291">
          <cell r="A291" t="str">
            <v>9_DRT - №100 ул.Булатниковская д.2А</v>
          </cell>
        </row>
        <row r="292">
          <cell r="A292" t="str">
            <v>9_DRT - №101  Мичурина ул.д.27-4 (г.Королев)</v>
          </cell>
        </row>
        <row r="293">
          <cell r="A293" t="str">
            <v>9_DRT - №102 3-й Некрасовский пр3 к.2(г.Пушкино)</v>
          </cell>
        </row>
        <row r="294">
          <cell r="A294" t="str">
            <v>9_DRT - №103 Центральная ул.24(г.Троицк)</v>
          </cell>
        </row>
        <row r="295">
          <cell r="A295" t="str">
            <v>9_DRT - №104 Первомайская ул.д.19(г.Воскресенск)</v>
          </cell>
        </row>
        <row r="296">
          <cell r="A296" t="str">
            <v>9_DRT - №105пр.Ленина д.48(г.Балашиха)</v>
          </cell>
        </row>
        <row r="297">
          <cell r="A297" t="str">
            <v>9_DRT - №106Кронштадский б-р, вл.30</v>
          </cell>
        </row>
        <row r="298">
          <cell r="A298" t="str">
            <v>9_DRT - №107Снежная ул.д.19</v>
          </cell>
        </row>
        <row r="299">
          <cell r="A299" t="str">
            <v>9_DRT - №108Осташковская ул.вл.21</v>
          </cell>
        </row>
        <row r="300">
          <cell r="A300" t="str">
            <v>9_DRT - №109Шокальского ул.д.3 корп.1</v>
          </cell>
        </row>
        <row r="301">
          <cell r="A301" t="str">
            <v>9_DRT - №110Школьная ул.д.72г.Видное</v>
          </cell>
        </row>
        <row r="302">
          <cell r="A302" t="str">
            <v>9_DRT - №111Севанская ул.д.21к.4</v>
          </cell>
        </row>
        <row r="303">
          <cell r="A303" t="str">
            <v>9_DRT - №112Зеленоград к.117</v>
          </cell>
        </row>
        <row r="304">
          <cell r="A304" t="str">
            <v>9_DRT - №113 Клязьменская ул.вл.8 корп.2</v>
          </cell>
        </row>
        <row r="305">
          <cell r="A305" t="str">
            <v>9_DRT - №114 Открытое ш.23 к.4</v>
          </cell>
        </row>
        <row r="306">
          <cell r="A306" t="str">
            <v>9_DRT - №115 Челябинская ул.д.13</v>
          </cell>
        </row>
        <row r="307">
          <cell r="A307" t="str">
            <v>9_DRT - №116 Шаболовка д.24</v>
          </cell>
        </row>
        <row r="308">
          <cell r="A308" t="str">
            <v>9_DRT - №117 Елецкая ул.д.16 к.1</v>
          </cell>
        </row>
        <row r="309">
          <cell r="A309" t="str">
            <v>9_DRT - №118 Новинки ул. д.21 к.2</v>
          </cell>
        </row>
        <row r="310">
          <cell r="A310" t="str">
            <v>9_DRT - №119Луганская ул.д.4 к.2</v>
          </cell>
        </row>
        <row r="311">
          <cell r="A311" t="str">
            <v>9_DRT - №120Кржижановского ул.д.23 к.5</v>
          </cell>
        </row>
        <row r="312">
          <cell r="A312" t="str">
            <v>9_DRT - №121 1-й Самотечный пер..д.20/26</v>
          </cell>
        </row>
        <row r="313">
          <cell r="A313" t="str">
            <v>9_DRT - №122 Соловьиная роща ул, д.12/4</v>
          </cell>
        </row>
        <row r="314">
          <cell r="A314" t="str">
            <v>9_DRT - №123 Шаболовка ул., д.50</v>
          </cell>
        </row>
        <row r="315">
          <cell r="A315" t="str">
            <v>9_DRT - №124 2-й Павловский п-д д. 20</v>
          </cell>
        </row>
        <row r="316">
          <cell r="A316" t="str">
            <v>9_DRT - №125 Лодочная д. 29 корп. 1</v>
          </cell>
        </row>
        <row r="317">
          <cell r="A317" t="str">
            <v>9_DRT - №126  Наметкина д.1 корп. 3</v>
          </cell>
        </row>
        <row r="318">
          <cell r="A318" t="str">
            <v>9_DRT - №127 Паромная д.7 к.5</v>
          </cell>
        </row>
        <row r="319">
          <cell r="A319" t="str">
            <v>9_DRT - №128 Ореховый бульвар вл. д.43 г.</v>
          </cell>
        </row>
        <row r="320">
          <cell r="A320" t="str">
            <v>9_DRT - №129 Варшавское ш.д.47</v>
          </cell>
        </row>
        <row r="321">
          <cell r="A321" t="str">
            <v>9_DRT - №130 Профсоюзная.д.91</v>
          </cell>
        </row>
        <row r="322">
          <cell r="A322" t="str">
            <v>9_DRT - №131 Шолохова.д.30</v>
          </cell>
        </row>
        <row r="323">
          <cell r="A323" t="str">
            <v>9_DRT - №132 Новорогожская.д.42</v>
          </cell>
        </row>
        <row r="324">
          <cell r="A324" t="str">
            <v>9_DRT - №133 Чечерский проезд д.56 к.2</v>
          </cell>
        </row>
        <row r="325">
          <cell r="A325" t="str">
            <v>9_DRT - №134 Ляпидевского д.22</v>
          </cell>
        </row>
        <row r="326">
          <cell r="A326" t="str">
            <v>9_DRT - №135 Липецкая д.22</v>
          </cell>
        </row>
        <row r="327">
          <cell r="A327" t="str">
            <v>9_DRT - №136 Марьинский парк д.5 к.3</v>
          </cell>
        </row>
        <row r="328">
          <cell r="A328" t="str">
            <v>9_DRT - №137 Коломенский проезд д.6 к.1</v>
          </cell>
        </row>
        <row r="329">
          <cell r="A329" t="str">
            <v>9_DRT - №138 Большая Академическая ул.вл.67</v>
          </cell>
        </row>
        <row r="330">
          <cell r="A330" t="str">
            <v>9_DRT - №139 Ярцевская ул.д.27 к.7</v>
          </cell>
        </row>
        <row r="331">
          <cell r="A331" t="str">
            <v>9_DRT - №140 Борисовский проезд.д.15 к.1</v>
          </cell>
        </row>
        <row r="332">
          <cell r="A332" t="str">
            <v>9_DRT - №141 Чертановская.д.66 к.3</v>
          </cell>
        </row>
        <row r="333">
          <cell r="A333" t="str">
            <v>9_DRT - №142 Русаковская ул.</v>
          </cell>
        </row>
        <row r="334">
          <cell r="A334" t="str">
            <v>9_DRT - №143 Старопетровский проезд д.12 к.1</v>
          </cell>
        </row>
        <row r="335">
          <cell r="A335" t="str">
            <v>9_DRT - №144 Бескудниковский бульвар д.30 к.2</v>
          </cell>
        </row>
        <row r="336">
          <cell r="A336" t="str">
            <v>9_DRT - №145 Фортунатовская ул. д.33/44</v>
          </cell>
        </row>
        <row r="337">
          <cell r="A337" t="str">
            <v>9_DRT - №146 Студеный проезд д.14</v>
          </cell>
        </row>
        <row r="338">
          <cell r="A338" t="str">
            <v>9_DRT - №147 Веерная ул. д.1 к.6</v>
          </cell>
        </row>
        <row r="339">
          <cell r="A339" t="str">
            <v>9_DRT - №148 Наташи Ковшовой ул. д.29</v>
          </cell>
        </row>
        <row r="340">
          <cell r="A340" t="str">
            <v>9_DRT - №149 1йКрасносел 3</v>
          </cell>
        </row>
        <row r="341">
          <cell r="A341" t="str">
            <v>9_DRT - №150 Бауманская 43/1</v>
          </cell>
        </row>
        <row r="342">
          <cell r="A342" t="str">
            <v>9_DRT - №151 Бойцовая 2/30</v>
          </cell>
        </row>
        <row r="343">
          <cell r="A343" t="str">
            <v>9_DRT - №152 Булатник-я 4А</v>
          </cell>
        </row>
        <row r="344">
          <cell r="A344" t="str">
            <v>9_DRT - №153 Варшавское 144</v>
          </cell>
        </row>
        <row r="345">
          <cell r="A345" t="str">
            <v>9_DRT - №154 Варшавское 152</v>
          </cell>
        </row>
        <row r="346">
          <cell r="A346" t="str">
            <v>9_DRT - №155 Гарибальди 3</v>
          </cell>
        </row>
        <row r="347">
          <cell r="A347" t="str">
            <v>9_DRT - №156 ГероевПанфиловцев 9,к.3</v>
          </cell>
        </row>
        <row r="348">
          <cell r="A348" t="str">
            <v>9_DRT - №157 Дубининская 40</v>
          </cell>
        </row>
        <row r="349">
          <cell r="A349" t="str">
            <v>9_DRT - №158 Изюмская 45к1</v>
          </cell>
        </row>
        <row r="350">
          <cell r="A350" t="str">
            <v>9_DRT - №159 Зеленоград 1412</v>
          </cell>
        </row>
        <row r="351">
          <cell r="A351" t="str">
            <v>9_DRT - №160 Зеленоград 249</v>
          </cell>
        </row>
        <row r="352">
          <cell r="A352" t="str">
            <v>9_DRT - №161 Кременчуг 5к3</v>
          </cell>
        </row>
        <row r="353">
          <cell r="A353" t="str">
            <v>9_DRT - №162 Нагатинская 40А</v>
          </cell>
        </row>
        <row r="354">
          <cell r="A354" t="str">
            <v>9_DRT - №163 БерезРощи 10</v>
          </cell>
        </row>
        <row r="355">
          <cell r="A355" t="str">
            <v>9_DRT - №164 Винокурова 11к1</v>
          </cell>
        </row>
        <row r="356">
          <cell r="A356" t="str">
            <v>9_DRT - №165 Кировоград 4</v>
          </cell>
        </row>
        <row r="357">
          <cell r="A357" t="str">
            <v>9_DRT - №166 Кировоград 5</v>
          </cell>
        </row>
        <row r="358">
          <cell r="A358" t="str">
            <v>9_DRT - №167 Коктебел 2к1</v>
          </cell>
        </row>
        <row r="359">
          <cell r="A359" t="str">
            <v>9_DRT - №168 Кржижан 24к2</v>
          </cell>
        </row>
        <row r="360">
          <cell r="A360" t="str">
            <v>9_DRT - №169 Рижский 9</v>
          </cell>
        </row>
        <row r="361">
          <cell r="A361" t="str">
            <v>9_DRT - №170 Совхозная 20</v>
          </cell>
        </row>
        <row r="362">
          <cell r="A362" t="str">
            <v>9_DRT - №171 Загородное 8к2</v>
          </cell>
        </row>
        <row r="363">
          <cell r="A363" t="str">
            <v>9_DRT - №172  Зеленоград корп. 826</v>
          </cell>
        </row>
        <row r="364">
          <cell r="A364" t="str">
            <v>9_DRT - №173 Теплый Стан ул.д.7</v>
          </cell>
        </row>
        <row r="365">
          <cell r="A365" t="str">
            <v>9_DRT - №174  Переяславский пер.д.6</v>
          </cell>
        </row>
        <row r="366">
          <cell r="A366" t="str">
            <v>9_DRT - №175 Докучаев пер.вл.15-17</v>
          </cell>
        </row>
        <row r="367">
          <cell r="A367" t="str">
            <v>9_DRT - №176 1-й Коптельский  пер.вл.18</v>
          </cell>
        </row>
        <row r="368">
          <cell r="A368" t="str">
            <v>9_DRT - №177 Левобережный мкр.1а, к.8</v>
          </cell>
        </row>
        <row r="369">
          <cell r="A369" t="str">
            <v>9_DRT - №178 Тенистый пер.д.2 к.1</v>
          </cell>
        </row>
        <row r="370">
          <cell r="A370" t="str">
            <v>9_DRT - №179 2-я Новоостанкинская ул.д.6</v>
          </cell>
        </row>
        <row r="371">
          <cell r="A371" t="str">
            <v>9_DRT - №180 2-я Владимирская ул.д.45</v>
          </cell>
        </row>
        <row r="372">
          <cell r="A372" t="str">
            <v>9_DRT - №181  Волгоградский пр.д.185/19</v>
          </cell>
        </row>
        <row r="373">
          <cell r="A373" t="str">
            <v>9_DRT - №182 Полбина ул..д.6</v>
          </cell>
        </row>
        <row r="374">
          <cell r="A374" t="str">
            <v>9_DRT - №183 Академика Миллионщикова ул..д.19</v>
          </cell>
        </row>
        <row r="375">
          <cell r="A375" t="str">
            <v>9_DRT - №184 Варшавское ш. .д.94-96</v>
          </cell>
        </row>
        <row r="376">
          <cell r="A376" t="str">
            <v>9_DRT - №185 Чертановская ул.60а, стр.2</v>
          </cell>
        </row>
        <row r="377">
          <cell r="A377" t="str">
            <v>9_DRT - №186 Орехово-Борисово Южное, мкр.6в,к.2</v>
          </cell>
        </row>
        <row r="378">
          <cell r="A378" t="str">
            <v>9_DRT - №187 Обручевский р-н, кв.42а,к.7</v>
          </cell>
        </row>
        <row r="379">
          <cell r="A379" t="str">
            <v>9_DRT - №188 Обручевский р-н, кв.37 к.3</v>
          </cell>
        </row>
        <row r="380">
          <cell r="A380" t="str">
            <v>9_DRT - №189 Академика Анохина ул., д.60</v>
          </cell>
        </row>
        <row r="381">
          <cell r="A381" t="str">
            <v>9_DRT - №190 Изваринская ул., д.1</v>
          </cell>
        </row>
        <row r="382">
          <cell r="A382" t="str">
            <v>9_DRT - №191 Екатерины Будановой ул. вл.16, к.4</v>
          </cell>
        </row>
        <row r="383">
          <cell r="A383" t="str">
            <v>9_DRT - №192 Карамышенская наб., вл.48 к.8а</v>
          </cell>
        </row>
        <row r="384">
          <cell r="A384" t="str">
            <v>9_DRT - №193 Зеленоград к.253</v>
          </cell>
        </row>
        <row r="385">
          <cell r="A385" t="str">
            <v>9_DRT - №194 Зеленоград к.2005</v>
          </cell>
        </row>
        <row r="386">
          <cell r="A386" t="str">
            <v>9_DRT - №195 Наро-Фоминск,Маршала Жукова</v>
          </cell>
        </row>
        <row r="387">
          <cell r="A387" t="str">
            <v>9_DRT - №196,Дмитров,мкр. ДЗФЭ, д.43</v>
          </cell>
        </row>
        <row r="388">
          <cell r="A388" t="str">
            <v>9_DRT - №197 Сепухов,Парковая ул., д.6</v>
          </cell>
        </row>
        <row r="389">
          <cell r="A389" t="str">
            <v>9_DRT - №198 Кашира,Новая ул., д.15А</v>
          </cell>
        </row>
        <row r="390">
          <cell r="A390" t="str">
            <v>9_DRT - №199 Бартеневская, стр 41 Г</v>
          </cell>
        </row>
        <row r="391">
          <cell r="A391" t="str">
            <v>9_DRT - №200 Чечерский, стр 10 А</v>
          </cell>
        </row>
        <row r="392">
          <cell r="A392" t="str">
            <v>9_DRT - №201 Академика Понтрягина, д.11</v>
          </cell>
        </row>
        <row r="393">
          <cell r="A393" t="str">
            <v>9_DRT - №202 Академика Понтрягина, д.19</v>
          </cell>
        </row>
        <row r="394">
          <cell r="A394" t="str">
            <v>9_DRT - №203 Барышиха ул., д.14, корп.3</v>
          </cell>
        </row>
        <row r="395">
          <cell r="A395" t="str">
            <v>9_DRT - №204 Белозерская</v>
          </cell>
        </row>
        <row r="396">
          <cell r="A396" t="str">
            <v>9_DRT - №205 Бескудниковский пр-д, д. 2 корп. 1</v>
          </cell>
        </row>
        <row r="397">
          <cell r="A397" t="str">
            <v>9_DRT - №206 Винокурова ул., д.6</v>
          </cell>
        </row>
        <row r="398">
          <cell r="A398" t="str">
            <v>9_DRT - №207 Волгоградский пр., д.86 корп. 2</v>
          </cell>
        </row>
        <row r="399">
          <cell r="A399" t="str">
            <v>9_DRT - №208 Дегунинская, д. 3 корп .2</v>
          </cell>
        </row>
        <row r="400">
          <cell r="A400" t="str">
            <v>9_DRT - №209 Дзержинский, ул. Дзержинская</v>
          </cell>
        </row>
        <row r="401">
          <cell r="A401" t="str">
            <v>9_DRT - №210 Кадырова ул., д.8, корп.1</v>
          </cell>
        </row>
        <row r="402">
          <cell r="A402" t="str">
            <v>9_DRT - №211 Климашкина , д.10 стр 3</v>
          </cell>
        </row>
        <row r="403">
          <cell r="A403" t="str">
            <v>9_DRT - №212 Зеленоград корп 2016</v>
          </cell>
        </row>
        <row r="404">
          <cell r="A404" t="str">
            <v>9_DRT - №213 корп. 1602</v>
          </cell>
        </row>
        <row r="405">
          <cell r="A405" t="str">
            <v>9_DRT - №214</v>
          </cell>
        </row>
        <row r="406">
          <cell r="A406" t="str">
            <v>9_DRT - №215 Можайск, д. Тетерино</v>
          </cell>
        </row>
        <row r="407">
          <cell r="A407" t="str">
            <v>9_DRT - №216 Орехово Зуево, ул. Торфобрикетная,</v>
          </cell>
        </row>
        <row r="408">
          <cell r="A408" t="str">
            <v>9_DRT - №217 Саморы Машела, д.4, корп.5</v>
          </cell>
        </row>
        <row r="409">
          <cell r="A409" t="str">
            <v>9_DRT - №218 Сколковское ш., д.18</v>
          </cell>
        </row>
        <row r="410">
          <cell r="A410" t="str">
            <v>9_DRT - №219 Сокольническая слободка д. 3</v>
          </cell>
        </row>
        <row r="411">
          <cell r="A411" t="str">
            <v>9_DRT - №220 Ставропольский проезд, д. 13</v>
          </cell>
        </row>
        <row r="412">
          <cell r="A412" t="str">
            <v>9_DRT - №221 ул. Нагатинская , д.10</v>
          </cell>
        </row>
        <row r="413">
          <cell r="A413" t="str">
            <v>9_DRT - №222 Челобитьевская, д. 14, корп 5</v>
          </cell>
        </row>
        <row r="414">
          <cell r="A414" t="str">
            <v>9_DRT - №223 Шарикоподшипниковская, д. 6/14</v>
          </cell>
        </row>
        <row r="415">
          <cell r="A415" t="str">
            <v>9_DRT - №224 Шипиловская ул., д.25, корп.1</v>
          </cell>
        </row>
        <row r="416">
          <cell r="A416" t="str">
            <v>9_DRT - №225 Шипиловская ул., д.36, корп.2</v>
          </cell>
        </row>
        <row r="417">
          <cell r="A417" t="str">
            <v>9_DRT - №226 Юрловский</v>
          </cell>
        </row>
        <row r="418">
          <cell r="A418" t="str">
            <v>9_DRT - №227 Сергиев Посад, Воробьёвская ул., д.</v>
          </cell>
        </row>
        <row r="419">
          <cell r="A419" t="str">
            <v>9_DRT - №228 Сергиев Посад, Валовая ул., д.26/24</v>
          </cell>
        </row>
        <row r="420">
          <cell r="A420" t="str">
            <v>9_DRT - №229 Южнобутовская ул., д.77</v>
          </cell>
        </row>
        <row r="421">
          <cell r="A421" t="str">
            <v>9_DRT - №230 Южнобутовская ул., д.45</v>
          </cell>
        </row>
        <row r="422">
          <cell r="A422" t="str">
            <v>9_DRT - №231 Генерала Белобородова, д.35/2</v>
          </cell>
        </row>
        <row r="423">
          <cell r="A423" t="str">
            <v>9_DRT - №232 Стартовая ул., вл. 18а, стр. 1</v>
          </cell>
        </row>
        <row r="424">
          <cell r="A424" t="str">
            <v>9_DRT - №233 Новокуркинское шоссе, д. 51</v>
          </cell>
        </row>
        <row r="425">
          <cell r="A425" t="str">
            <v>9_DRT - №234 Братиславская ул., д. 33</v>
          </cell>
        </row>
        <row r="426">
          <cell r="A426" t="str">
            <v>9_DRT - №235 Ангелов пер., д. 6</v>
          </cell>
        </row>
        <row r="427">
          <cell r="A427" t="str">
            <v>9_DRT - №236 Верхние Поля, д. 36, корп. 2</v>
          </cell>
        </row>
        <row r="428">
          <cell r="A428" t="str">
            <v>9_DRT - №237 г. Королев, Проспект Космонавтов, д</v>
          </cell>
        </row>
        <row r="429">
          <cell r="A429" t="str">
            <v>9_DRT - №238 Боровское шоссе, д. 56</v>
          </cell>
        </row>
        <row r="430">
          <cell r="A430" t="str">
            <v>9_DRT - №239 Суздальская ул., д. 12</v>
          </cell>
        </row>
        <row r="431">
          <cell r="A431" t="str">
            <v>9_DRT - №240 Нижегородская ул., д. 56А</v>
          </cell>
        </row>
        <row r="432">
          <cell r="A432" t="str">
            <v>9_DRT - №241 Зеленоград к.1614</v>
          </cell>
        </row>
        <row r="433">
          <cell r="A433" t="str">
            <v>9_DRT - №242 2-ая Квесисская ул. Д.25</v>
          </cell>
        </row>
        <row r="434">
          <cell r="A434" t="str">
            <v>9_DRT - №243 Зеленоград к.1818</v>
          </cell>
        </row>
        <row r="435">
          <cell r="A435" t="str">
            <v>9_DRT - №244 Дербеневская наб, 13/17, к.2</v>
          </cell>
        </row>
        <row r="436">
          <cell r="A436" t="str">
            <v>9_DRT - №245 Пятницкое шоссе, д.36, к. 1</v>
          </cell>
        </row>
        <row r="437">
          <cell r="A437" t="str">
            <v>9_DRT - №246 Авиаконструктора Миля, д. 26</v>
          </cell>
        </row>
        <row r="438">
          <cell r="A438" t="str">
            <v>9_DRT - №247 Уваровский пер-к, д. 3</v>
          </cell>
        </row>
        <row r="439">
          <cell r="A439" t="str">
            <v>9_DRT - №248 Мартеновская ул., д. 23</v>
          </cell>
        </row>
        <row r="440">
          <cell r="A440" t="str">
            <v>9_DRT - №249 Привольная ул., д. 5, корп. 1</v>
          </cell>
        </row>
        <row r="441">
          <cell r="A441" t="str">
            <v>9_DRT - №250 Генерала Рычагова ул., 13</v>
          </cell>
        </row>
        <row r="442">
          <cell r="A442" t="str">
            <v>9_DRT - №251 Огородный пр-д., д. 19</v>
          </cell>
        </row>
        <row r="443">
          <cell r="A443" t="str">
            <v>9_DRT - №252 г.Красногорск, Школьная, д.9</v>
          </cell>
        </row>
        <row r="444">
          <cell r="A444" t="str">
            <v>9_DRT - №253 Мурманский пр-д, 22, корп. 2</v>
          </cell>
        </row>
        <row r="445">
          <cell r="A445" t="str">
            <v>9_DRT - №254 Орджоникидзе ул., д. 11</v>
          </cell>
        </row>
        <row r="446">
          <cell r="A446" t="str">
            <v>9_DRT - №255 Бескудниковский б-р, 8, корп. 4</v>
          </cell>
        </row>
        <row r="447">
          <cell r="A447" t="str">
            <v>9_DRT - №256 Керамический пр-д, 47, к. 1</v>
          </cell>
        </row>
        <row r="448">
          <cell r="A448" t="str">
            <v>9_DRT - №257 г. Люберцы, ул. Кирова, д. 3</v>
          </cell>
        </row>
        <row r="449">
          <cell r="A449" t="str">
            <v>9_DRT - №258 г. Мытищи, ул. Индустриальная, д. 7</v>
          </cell>
        </row>
        <row r="450">
          <cell r="A450" t="str">
            <v>9_DRT - №259 Петровско-Разумовский пр-д, д. 16,</v>
          </cell>
        </row>
        <row r="451">
          <cell r="A451" t="str">
            <v>9_DRT - №260 Братеевская ул., д. 18, корп. 5</v>
          </cell>
        </row>
        <row r="452">
          <cell r="A452" t="str">
            <v>9_DRT - №261 Люблинская ул., д. 35/2</v>
          </cell>
        </row>
        <row r="453">
          <cell r="A453" t="str">
            <v>9_DRT - №262 Борисовские пруды, д. 10, корп. 4</v>
          </cell>
        </row>
        <row r="454">
          <cell r="A454" t="str">
            <v>9_DRT - №263 Бескудниковский б-р, 2, корп. 1</v>
          </cell>
        </row>
        <row r="455">
          <cell r="A455" t="str">
            <v>9_DRT - №264 Новомарьинская ул., д. 36, к. 1</v>
          </cell>
        </row>
        <row r="456">
          <cell r="A456" t="str">
            <v>9_DRT - №265 Щелковское шоссе, д. 89/2</v>
          </cell>
        </row>
        <row r="457">
          <cell r="A457" t="str">
            <v>9_DRT - №266 г.Наро-Фоминск, д. Мартемьяново, д.</v>
          </cell>
        </row>
        <row r="458">
          <cell r="A458" t="str">
            <v>9_DRT - №267 Загорьевская ул., д. 15</v>
          </cell>
        </row>
        <row r="459">
          <cell r="A459" t="str">
            <v>9_DRT - №268 Алтайская ул., д. 4</v>
          </cell>
        </row>
        <row r="460">
          <cell r="A460" t="str">
            <v>9_DRT - №269 Бестужевых ул., д. 17Б</v>
          </cell>
        </row>
        <row r="461">
          <cell r="A461" t="str">
            <v>9_DRT - №270 Часовая ул., д. 11/3, стр. 1</v>
          </cell>
        </row>
        <row r="462">
          <cell r="A462" t="str">
            <v>9_DRT - №271 5-я Кожуховская, д.9, стр. 1</v>
          </cell>
        </row>
        <row r="463">
          <cell r="A463" t="str">
            <v>9_DRT - №272 г. Химки, ул. Кудрявцева, д. 1</v>
          </cell>
        </row>
        <row r="464">
          <cell r="A464" t="str">
            <v>9_DRT - №273 Дубнинская ул., д. 43</v>
          </cell>
        </row>
        <row r="465">
          <cell r="A465" t="str">
            <v>9_DRT - №274 1-й Грайвороновский пр-д, д. 3</v>
          </cell>
        </row>
        <row r="466">
          <cell r="A466" t="str">
            <v>9_DRT - №275 г. Лыткарино, ул. Степана Степанова</v>
          </cell>
        </row>
        <row r="467">
          <cell r="A467" t="str">
            <v>9_DRT - №276 г. Долгопрудный, Лихачевское шоссе,</v>
          </cell>
        </row>
        <row r="468">
          <cell r="A468" t="str">
            <v>9_DRT - №277 Привольная ул., д.61, корп. 1</v>
          </cell>
        </row>
        <row r="469">
          <cell r="A469" t="str">
            <v>9_DRT - №278 Алтуфьевское шоссе, д. 56</v>
          </cell>
        </row>
        <row r="470">
          <cell r="A470" t="str">
            <v>9_DRT - №279 Ленинградский пр-т, д. 78, корп. 2</v>
          </cell>
        </row>
        <row r="471">
          <cell r="A471" t="str">
            <v>9_DRT - №280 Верхние Поля, д. 16, корп. 1</v>
          </cell>
        </row>
        <row r="472">
          <cell r="A472" t="str">
            <v>9_DRT - №281 Октябрьская ул., д. 69</v>
          </cell>
        </row>
        <row r="473">
          <cell r="A473" t="str">
            <v>9_DRT - №282 Алма-Атинская ул., д. 9, корп. 2</v>
          </cell>
        </row>
        <row r="474">
          <cell r="A474" t="str">
            <v>9_DRT - №283 Гурьянова ул., 2 корп. 1</v>
          </cell>
        </row>
        <row r="475">
          <cell r="A475" t="str">
            <v>9_DRT - №284 Нагатинская ул., д. 28 корп. 3</v>
          </cell>
        </row>
        <row r="476">
          <cell r="A476" t="str">
            <v>9_DRT - №285 Люблинская ул., д. 50</v>
          </cell>
        </row>
        <row r="477">
          <cell r="A477" t="str">
            <v>9_DRT - №286 г. Королев, ул. Горького, 12б</v>
          </cell>
        </row>
        <row r="478">
          <cell r="A478" t="str">
            <v>9_DRT - №287 Вильнюсская ул., д. 15</v>
          </cell>
        </row>
        <row r="479">
          <cell r="A479" t="str">
            <v>9_DRT - №288 3-й Михалковский пер-к, д. 15, корп</v>
          </cell>
        </row>
        <row r="480">
          <cell r="A480" t="str">
            <v>9_DRT - №289 Ангарская ул.,д.28,к.2</v>
          </cell>
        </row>
        <row r="481">
          <cell r="A481" t="str">
            <v>9_DRT - №290 5-ая Ямского поля ул.,д.23-25,к.1</v>
          </cell>
        </row>
        <row r="482">
          <cell r="A482" t="str">
            <v>9_DRT - №291 Мячковский б-р, д. 16, к. 1</v>
          </cell>
        </row>
        <row r="483">
          <cell r="A483" t="str">
            <v>9_DRT - №292 50 лет Октября, д.11(Солнцево)</v>
          </cell>
        </row>
        <row r="484">
          <cell r="A484" t="str">
            <v>9_DRT - №293 Луговой пр-д, д. 9, корп. 1</v>
          </cell>
        </row>
        <row r="485">
          <cell r="A485" t="str">
            <v>9_DRT - №294 Белореченская ул., д. 49</v>
          </cell>
        </row>
        <row r="486">
          <cell r="A486" t="str">
            <v>9_DRT - №295 Варшавское шоссе, д. 64, к. 1</v>
          </cell>
        </row>
        <row r="487">
          <cell r="A487" t="str">
            <v>9_DRT - №296 Илимская ул., д. 3/1</v>
          </cell>
        </row>
        <row r="488">
          <cell r="A488" t="str">
            <v>9_DRT - №297 Шоссейная ул., д. 62</v>
          </cell>
        </row>
        <row r="489">
          <cell r="A489" t="str">
            <v>9_DRT - №298 800-летия Москвы ул., д. 11, к.4</v>
          </cell>
        </row>
        <row r="490">
          <cell r="A490" t="str">
            <v>9_DRT - №299 Учинская, д. 1</v>
          </cell>
        </row>
        <row r="491">
          <cell r="A491" t="str">
            <v>9_DRT - №300 Комсомольский проспект, д. 48/22</v>
          </cell>
        </row>
        <row r="492">
          <cell r="A492" t="str">
            <v>9_DRT - №301 Скобелевская ул., д. 1, к. 6</v>
          </cell>
        </row>
        <row r="493">
          <cell r="A493" t="str">
            <v>9_DRT - №302 1-й Красногвардейский пр., д.20</v>
          </cell>
        </row>
        <row r="494">
          <cell r="A494" t="str">
            <v>9_DRT - №303 Генерала Кузнецова ул., д. 23</v>
          </cell>
        </row>
        <row r="495">
          <cell r="A495" t="str">
            <v>9_DRT - №304 Добролюбова ул., д. 18</v>
          </cell>
        </row>
        <row r="496">
          <cell r="A496" t="str">
            <v>9_DRT - №305 Никулинская ул, д. 31</v>
          </cell>
        </row>
        <row r="497">
          <cell r="A497" t="str">
            <v>9_DRT - №306 Ферганский пр-д, д. 3, к. 1</v>
          </cell>
        </row>
        <row r="498">
          <cell r="A498" t="str">
            <v>9_DRT - №307 Веселая ул., д. 3</v>
          </cell>
        </row>
        <row r="499">
          <cell r="A499" t="str">
            <v>9_DRT - №308 Борисовские пруды, д. 23, корп. 2</v>
          </cell>
        </row>
        <row r="500">
          <cell r="A500" t="str">
            <v>9_DRT - №309 Братиславская ул., д. 23</v>
          </cell>
        </row>
        <row r="501">
          <cell r="A501" t="str">
            <v>9_DRT - №310 Пятницкое шоссе, д.7</v>
          </cell>
        </row>
        <row r="502">
          <cell r="A502" t="str">
            <v>9_DRT - №311 Пудовкина ул., д.6, корп.2</v>
          </cell>
        </row>
        <row r="503">
          <cell r="A503" t="str">
            <v>9_DRT - №312 Артюхина ул., д. 23</v>
          </cell>
        </row>
        <row r="504">
          <cell r="A504" t="str">
            <v>9_DRT - №313 Голубинская, д. 32/2</v>
          </cell>
        </row>
        <row r="505">
          <cell r="A505" t="str">
            <v>9_DRT - №314 Перерва ул., д. 41, к. 1.</v>
          </cell>
        </row>
        <row r="506">
          <cell r="A506" t="str">
            <v>9_DRT - №315 Старобитцевская ул., д. 15, к. 2.</v>
          </cell>
        </row>
        <row r="507">
          <cell r="A507" t="str">
            <v>9_DRT - №316 Алтуфьевское шоссе, 82.</v>
          </cell>
        </row>
        <row r="508">
          <cell r="A508" t="str">
            <v>9_DRT - №317 Рязанский пр-т, д. 53.</v>
          </cell>
        </row>
        <row r="509">
          <cell r="A509" t="str">
            <v>9_DRT - №318 Самотечная ул., вл. 13.</v>
          </cell>
        </row>
        <row r="510">
          <cell r="A510" t="str">
            <v>9_DRT - №319 Новокосинская ул., д.9, корп.1. </v>
          </cell>
        </row>
        <row r="511">
          <cell r="A511" t="str">
            <v>9_DRT - №320 Ватутина ул., д. 7, корп. 1.</v>
          </cell>
        </row>
        <row r="512">
          <cell r="A512" t="str">
            <v>9_DRT - №321 Новолесная ул., д. 5, стр. 3.</v>
          </cell>
        </row>
        <row r="513">
          <cell r="A513" t="str">
            <v>9_DRT - №322 Лебедянская ул., д. 38.</v>
          </cell>
        </row>
        <row r="514">
          <cell r="A514" t="str">
            <v>9_DRT - №323 Судакова ул., д. 4.</v>
          </cell>
        </row>
        <row r="515">
          <cell r="A515" t="str">
            <v>9_DRT - №324 Усиевича ул., д. 27, к. 1.</v>
          </cell>
        </row>
        <row r="516">
          <cell r="A516" t="str">
            <v>9_DRT - №325 Дмитровское шоссе, д. 111.</v>
          </cell>
        </row>
        <row r="517">
          <cell r="A517" t="str">
            <v>9_DRT - №326 Талдомская ул., д. 17, корп. 1.</v>
          </cell>
        </row>
        <row r="518">
          <cell r="A518" t="str">
            <v>9_DRT - №327 Медиков ул., д. 16.</v>
          </cell>
        </row>
        <row r="519">
          <cell r="A519" t="str">
            <v>9_DRT - №328 6-я Парковая ул., д. 9.</v>
          </cell>
        </row>
        <row r="520">
          <cell r="A520" t="str">
            <v>9_DRT - №329 Саранская ул., дом 8, стр. 1.</v>
          </cell>
        </row>
        <row r="521">
          <cell r="A521" t="str">
            <v>9_DRT - №330 Борисовские Пруды ул., д. 16, корп.</v>
          </cell>
        </row>
        <row r="522">
          <cell r="A522" t="str">
            <v>9_DRT - №331 Пришвина ул., д. 3, стр. 2.</v>
          </cell>
        </row>
        <row r="523">
          <cell r="A523" t="str">
            <v>9_DRT - №332 Жигулевская ул., д.6, корп. 2.</v>
          </cell>
        </row>
        <row r="524">
          <cell r="A524" t="str">
            <v>9_DRT - №333 Матвеевская ул., д. 3, к. 1.</v>
          </cell>
        </row>
        <row r="525">
          <cell r="A525" t="str">
            <v>9_DRT - №334 Остафьевская ул., д.8.</v>
          </cell>
        </row>
        <row r="526">
          <cell r="A526" t="str">
            <v>9_DRT - №335 Академика Бочвара ул., 10А</v>
          </cell>
        </row>
        <row r="527">
          <cell r="A527" t="str">
            <v>9_DRT - №336 Ореховый пр д.9</v>
          </cell>
        </row>
        <row r="528">
          <cell r="A528" t="str">
            <v>9_DRT - №337 г. Дзержинский, ул.Угрежская 26А</v>
          </cell>
        </row>
        <row r="529">
          <cell r="A529" t="str">
            <v>9_DRT - №338 Пятницкое шоссе, д.42</v>
          </cell>
        </row>
        <row r="530">
          <cell r="A530" t="str">
            <v>9_DRT - №339 Перовское шоссе, д.16/2</v>
          </cell>
        </row>
        <row r="531">
          <cell r="A531" t="str">
            <v>9_DRT - №340 Солнцевский проспект, д.14</v>
          </cell>
        </row>
        <row r="532">
          <cell r="A532" t="str">
            <v>9_DRT - №341 г.Щербинка, 2-ой мкрн., корп. 1</v>
          </cell>
        </row>
        <row r="533">
          <cell r="A533" t="str">
            <v>9_DRT - №342  Митинская ул. д. 50</v>
          </cell>
        </row>
        <row r="534">
          <cell r="A534" t="str">
            <v>9_DRT - №343 ул. Брусилова, д. 27, к. 3</v>
          </cell>
        </row>
        <row r="535">
          <cell r="A535" t="str">
            <v>9_DRT - №344 Тула,Октябрьская ул.д.3а</v>
          </cell>
        </row>
        <row r="536">
          <cell r="A536" t="str">
            <v>9_DRT - №345 г.Зеленоград, проезд №4807 д.2</v>
          </cell>
        </row>
        <row r="537">
          <cell r="A537" t="str">
            <v>9_DRT - №346 г. Медынь, Медовая ул. д.9</v>
          </cell>
        </row>
        <row r="538">
          <cell r="A538" t="str">
            <v>9_DRT - №347 г. Орехово-Зуево, ул. Бугрова, д. 1</v>
          </cell>
        </row>
        <row r="539">
          <cell r="A539" t="str">
            <v>9_DRT - №348 ул. Горбунова, 12 корп. 2 стр. 21</v>
          </cell>
        </row>
        <row r="540">
          <cell r="A540" t="str">
            <v>9_DRT - №999 - Общие затраты</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v>-76045.035285872291</v>
          </cell>
        </row>
      </sheetData>
      <sheetData sheetId="12">
        <row r="5">
          <cell r="K5">
            <v>582842155.77211928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
      <sheetName val="CMA Calculations- R Factor"/>
      <sheetName val="CMA Calculations- Figure 5440.1"/>
      <sheetName val="CMA Selections"/>
      <sheetName val="Tickmarks"/>
      <sheetName val="CMA_SampleDesign"/>
      <sheetName val="DialogInsert"/>
      <sheetName val="баланс САП"/>
    </sheetNames>
    <sheetDataSet>
      <sheetData sheetId="0"/>
      <sheetData sheetId="1" refreshError="1">
        <row r="12">
          <cell r="D12">
            <v>0</v>
          </cell>
          <cell r="H12" t="e">
            <v>#REF!</v>
          </cell>
        </row>
      </sheetData>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tro FA OB 1JAN"/>
      <sheetName val="Petro FA add"/>
      <sheetName val="Petro FA disp"/>
      <sheetName val="TOTAL EM+R21"/>
      <sheetName val="EM PBC FA"/>
      <sheetName val="R21 PBC FA"/>
      <sheetName val="DEP for IC FA"/>
      <sheetName val="Tickmarks"/>
      <sheetName val="CMA Calculations- R Factor"/>
    </sheetNames>
    <sheetDataSet>
      <sheetData sheetId="0" refreshError="1"/>
      <sheetData sheetId="1" refreshError="1"/>
      <sheetData sheetId="2" refreshError="1"/>
      <sheetData sheetId="3" refreshError="1">
        <row r="7">
          <cell r="D7">
            <v>94.142560000000003</v>
          </cell>
        </row>
        <row r="8">
          <cell r="D8">
            <v>77086.279547841928</v>
          </cell>
        </row>
        <row r="9">
          <cell r="D9">
            <v>12127.479454349072</v>
          </cell>
        </row>
        <row r="10">
          <cell r="D10">
            <v>0.7142856635138517</v>
          </cell>
        </row>
        <row r="11">
          <cell r="D11">
            <v>0.92474480820387317</v>
          </cell>
        </row>
        <row r="16">
          <cell r="D16">
            <v>8789.2054773816581</v>
          </cell>
        </row>
        <row r="17">
          <cell r="D17">
            <v>1025.3527168430694</v>
          </cell>
        </row>
      </sheetData>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elp"/>
      <sheetName val="Charts"/>
      <sheetName val="Recon {pbc}"/>
      <sheetName val="Confirm"/>
      <sheetName val="Allow {pbc}"/>
      <sheetName val="Statistics {pbc}"/>
      <sheetName val="Tickmarks"/>
      <sheetName val="modRollFWD"/>
    </sheetNames>
    <sheetDataSet>
      <sheetData sheetId="0" refreshError="1"/>
      <sheetData sheetId="1" refreshError="1"/>
      <sheetData sheetId="2" refreshError="1"/>
      <sheetData sheetId="3" refreshError="1"/>
      <sheetData sheetId="4"/>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Custom 2">
      <a:dk1>
        <a:srgbClr val="000000"/>
      </a:dk1>
      <a:lt1>
        <a:srgbClr val="FFFFFF"/>
      </a:lt1>
      <a:dk2>
        <a:srgbClr val="1C1D1A"/>
      </a:dk2>
      <a:lt2>
        <a:srgbClr val="E7E6E6"/>
      </a:lt2>
      <a:accent1>
        <a:srgbClr val="00AAAD"/>
      </a:accent1>
      <a:accent2>
        <a:srgbClr val="6C3F99"/>
      </a:accent2>
      <a:accent3>
        <a:srgbClr val="44C8F5"/>
      </a:accent3>
      <a:accent4>
        <a:srgbClr val="FAA634"/>
      </a:accent4>
      <a:accent5>
        <a:srgbClr val="FECD67"/>
      </a:accent5>
      <a:accent6>
        <a:srgbClr val="72BF44"/>
      </a:accent6>
      <a:hlink>
        <a:srgbClr val="37896A"/>
      </a:hlink>
      <a:folHlink>
        <a:srgbClr val="FFA1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5D12-31FE-4E02-88FB-3BBD8AAD5C13}">
  <sheetPr>
    <tabColor rgb="FF003C96"/>
  </sheetPr>
  <dimension ref="B2:F42"/>
  <sheetViews>
    <sheetView tabSelected="1" view="pageBreakPreview" zoomScale="70" zoomScaleNormal="85" zoomScaleSheetLayoutView="70" workbookViewId="0">
      <selection activeCell="I21" sqref="I21"/>
    </sheetView>
  </sheetViews>
  <sheetFormatPr defaultColWidth="9.07421875" defaultRowHeight="14.6" x14ac:dyDescent="0.4"/>
  <cols>
    <col min="1" max="1" width="4.23046875" style="3" customWidth="1"/>
    <col min="2" max="8" width="9.07421875" style="3"/>
    <col min="9" max="9" width="17.61328125" style="3" customWidth="1"/>
    <col min="10" max="20" width="9.07421875" style="3"/>
    <col min="21" max="22" width="9.07421875" style="3" customWidth="1"/>
    <col min="23" max="23" width="9.07421875" style="3"/>
    <col min="24" max="24" width="9.07421875" style="3" customWidth="1"/>
    <col min="25" max="16384" width="9.07421875" style="3"/>
  </cols>
  <sheetData>
    <row r="2" spans="2:6" ht="15.9" x14ac:dyDescent="0.45">
      <c r="B2" s="1"/>
      <c r="C2" s="2"/>
      <c r="D2" s="2"/>
      <c r="F2" s="2"/>
    </row>
    <row r="3" spans="2:6" ht="15.9" x14ac:dyDescent="0.45">
      <c r="B3" s="2"/>
      <c r="C3" s="4"/>
      <c r="D3" s="2"/>
      <c r="F3" s="2"/>
    </row>
    <row r="4" spans="2:6" ht="15.9" x14ac:dyDescent="0.45">
      <c r="B4" s="2"/>
      <c r="C4" s="4"/>
      <c r="D4" s="2"/>
      <c r="F4" s="2"/>
    </row>
    <row r="5" spans="2:6" ht="15.9" x14ac:dyDescent="0.45">
      <c r="B5" s="2"/>
      <c r="C5" s="5"/>
      <c r="D5" s="2"/>
      <c r="F5" s="2"/>
    </row>
    <row r="6" spans="2:6" ht="15.9" x14ac:dyDescent="0.45">
      <c r="B6" s="1"/>
      <c r="C6" s="6"/>
      <c r="D6" s="2"/>
      <c r="F6" s="2"/>
    </row>
    <row r="7" spans="2:6" ht="15.9" x14ac:dyDescent="0.45">
      <c r="B7" s="2"/>
      <c r="C7" s="4"/>
      <c r="D7" s="2"/>
      <c r="F7" s="2"/>
    </row>
    <row r="8" spans="2:6" ht="15.9" x14ac:dyDescent="0.45">
      <c r="B8" s="2"/>
      <c r="C8" s="4"/>
      <c r="D8" s="2"/>
      <c r="F8" s="2"/>
    </row>
    <row r="9" spans="2:6" ht="15.9" x14ac:dyDescent="0.45">
      <c r="B9" s="2"/>
      <c r="C9" s="5"/>
      <c r="D9" s="2"/>
    </row>
    <row r="10" spans="2:6" ht="15.9" x14ac:dyDescent="0.45">
      <c r="B10" s="1"/>
      <c r="C10" s="6"/>
      <c r="D10" s="2"/>
      <c r="F10" s="2"/>
    </row>
    <row r="11" spans="2:6" ht="15.9" x14ac:dyDescent="0.45">
      <c r="B11" s="2"/>
      <c r="C11" s="4"/>
      <c r="D11" s="2"/>
    </row>
    <row r="12" spans="2:6" ht="15.9" x14ac:dyDescent="0.45">
      <c r="B12" s="2"/>
      <c r="C12" s="4"/>
    </row>
    <row r="13" spans="2:6" ht="15.9" x14ac:dyDescent="0.45">
      <c r="C13" s="2"/>
    </row>
    <row r="14" spans="2:6" ht="15.9" x14ac:dyDescent="0.45">
      <c r="B14" s="2"/>
    </row>
    <row r="16" spans="2:6" ht="15.9" x14ac:dyDescent="0.45">
      <c r="B16" s="2"/>
    </row>
    <row r="17" spans="2:3" ht="15.9" x14ac:dyDescent="0.45">
      <c r="B17" s="2"/>
      <c r="C17" s="5"/>
    </row>
    <row r="18" spans="2:3" ht="15.9" x14ac:dyDescent="0.45">
      <c r="B18" s="2"/>
      <c r="C18" s="5"/>
    </row>
    <row r="42" ht="6.65" customHeight="1" x14ac:dyDescent="0.4"/>
  </sheetData>
  <pageMargins left="0.7" right="0.7" top="0.75" bottom="0.75" header="0.3" footer="0.3"/>
  <pageSetup paperSize="9" orientation="portrait" r:id="rId1"/>
  <customProperties>
    <customPr name="Ibp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8928-21CC-45C2-AEC4-F8CAF50E681F}">
  <sheetPr>
    <pageSetUpPr fitToPage="1"/>
  </sheetPr>
  <dimension ref="A2:AR100"/>
  <sheetViews>
    <sheetView zoomScale="55" zoomScaleNormal="55" workbookViewId="0">
      <pane xSplit="1" ySplit="5" topLeftCell="B6" activePane="bottomRight" state="frozen"/>
      <selection pane="topRight" activeCell="B1" sqref="B1"/>
      <selection pane="bottomLeft" activeCell="A6" sqref="A6"/>
      <selection pane="bottomRight" activeCell="AE7" sqref="AE7"/>
    </sheetView>
  </sheetViews>
  <sheetFormatPr defaultColWidth="9.3046875" defaultRowHeight="14.6" outlineLevelRow="1" outlineLevelCol="1" x14ac:dyDescent="0.4"/>
  <cols>
    <col min="1" max="1" width="47.07421875" style="3" customWidth="1"/>
    <col min="2" max="2" width="11.07421875" style="3" hidden="1" customWidth="1" outlineLevel="1"/>
    <col min="3" max="3" width="11.07421875" style="3" customWidth="1" collapsed="1"/>
    <col min="4" max="7" width="11.07421875" style="3" customWidth="1"/>
    <col min="8" max="15" width="11.07421875" style="3" hidden="1" customWidth="1" outlineLevel="1"/>
    <col min="16" max="16" width="2.3046875" style="3" customWidth="1" collapsed="1"/>
    <col min="17" max="24" width="11.07421875" style="3" hidden="1" customWidth="1" outlineLevel="1"/>
    <col min="25" max="25" width="11.07421875" style="3" customWidth="1" collapsed="1"/>
    <col min="26" max="29" width="11.07421875" style="3" customWidth="1"/>
    <col min="30" max="30" width="9.3046875" style="3"/>
    <col min="31" max="31" width="35.921875" style="97" customWidth="1"/>
    <col min="32" max="37" width="15.23046875" style="97" customWidth="1"/>
    <col min="38" max="38" width="16.15234375" style="97" customWidth="1"/>
    <col min="39" max="39" width="9.3046875" style="97"/>
    <col min="40" max="40" width="26.921875" style="97" customWidth="1"/>
    <col min="41" max="43" width="17.921875" style="97" customWidth="1"/>
    <col min="44" max="44" width="44.84375" style="97" customWidth="1"/>
    <col min="45" max="16384" width="9.3046875" style="3"/>
  </cols>
  <sheetData>
    <row r="2" spans="1:44" ht="28.3" x14ac:dyDescent="0.75">
      <c r="A2" s="7" t="s">
        <v>77</v>
      </c>
    </row>
    <row r="4" spans="1:44" x14ac:dyDescent="0.4">
      <c r="A4" s="3" t="s">
        <v>75</v>
      </c>
    </row>
    <row r="5" spans="1:44" s="14" customFormat="1" ht="22.85" customHeight="1" x14ac:dyDescent="0.4">
      <c r="A5" s="91"/>
      <c r="B5" s="92" t="s">
        <v>21</v>
      </c>
      <c r="C5" s="92" t="s">
        <v>20</v>
      </c>
      <c r="D5" s="92" t="s">
        <v>12</v>
      </c>
      <c r="E5" s="92" t="s">
        <v>76</v>
      </c>
      <c r="F5" s="92" t="s">
        <v>153</v>
      </c>
      <c r="G5" s="92" t="s">
        <v>154</v>
      </c>
      <c r="H5" s="92" t="s">
        <v>155</v>
      </c>
      <c r="I5" s="92" t="s">
        <v>156</v>
      </c>
      <c r="J5" s="92" t="s">
        <v>157</v>
      </c>
      <c r="K5" s="92" t="s">
        <v>158</v>
      </c>
      <c r="L5" s="92" t="s">
        <v>159</v>
      </c>
      <c r="M5" s="92" t="s">
        <v>160</v>
      </c>
      <c r="N5" s="92" t="s">
        <v>161</v>
      </c>
      <c r="O5" s="92" t="s">
        <v>162</v>
      </c>
      <c r="Q5" s="92" t="s">
        <v>15</v>
      </c>
      <c r="R5" s="92" t="s">
        <v>16</v>
      </c>
      <c r="S5" s="92" t="s">
        <v>17</v>
      </c>
      <c r="T5" s="92" t="s">
        <v>11</v>
      </c>
      <c r="U5" s="92" t="s">
        <v>18</v>
      </c>
      <c r="V5" s="92" t="s">
        <v>25</v>
      </c>
      <c r="W5" s="92" t="s">
        <v>163</v>
      </c>
      <c r="X5" s="92" t="s">
        <v>170</v>
      </c>
      <c r="Y5" s="92" t="s">
        <v>171</v>
      </c>
      <c r="Z5" s="92" t="s">
        <v>172</v>
      </c>
      <c r="AA5" s="92" t="s">
        <v>176</v>
      </c>
      <c r="AB5" s="92" t="s">
        <v>178</v>
      </c>
      <c r="AC5" s="92" t="s">
        <v>181</v>
      </c>
      <c r="AE5" s="97"/>
      <c r="AF5" s="97"/>
      <c r="AG5" s="97"/>
      <c r="AH5" s="97"/>
      <c r="AI5" s="97"/>
      <c r="AJ5" s="97"/>
      <c r="AK5" s="97"/>
      <c r="AL5" s="97"/>
      <c r="AM5" s="97"/>
      <c r="AN5" s="97"/>
      <c r="AO5" s="97"/>
      <c r="AP5" s="97"/>
      <c r="AQ5" s="97"/>
      <c r="AR5" s="97"/>
    </row>
    <row r="6" spans="1:44" x14ac:dyDescent="0.4">
      <c r="A6" s="93" t="s">
        <v>33</v>
      </c>
      <c r="B6" s="94"/>
      <c r="C6" s="94"/>
      <c r="D6" s="94"/>
      <c r="E6" s="94"/>
      <c r="F6" s="94"/>
      <c r="G6" s="94"/>
      <c r="H6" s="94"/>
      <c r="I6" s="94"/>
      <c r="J6" s="94"/>
      <c r="K6" s="94"/>
      <c r="L6" s="94"/>
      <c r="M6" s="94"/>
      <c r="N6" s="94"/>
      <c r="O6" s="94"/>
      <c r="Q6" s="94"/>
      <c r="R6" s="94"/>
      <c r="S6" s="94"/>
      <c r="T6" s="94"/>
      <c r="U6" s="94"/>
      <c r="V6" s="94"/>
      <c r="W6" s="94"/>
      <c r="X6" s="94"/>
      <c r="Y6" s="94"/>
      <c r="Z6" s="94"/>
      <c r="AA6" s="94"/>
      <c r="AB6" s="94"/>
      <c r="AC6" s="94"/>
    </row>
    <row r="7" spans="1:44" x14ac:dyDescent="0.4">
      <c r="A7" s="8" t="s">
        <v>34</v>
      </c>
      <c r="B7" s="9"/>
      <c r="C7" s="9"/>
      <c r="D7" s="9"/>
      <c r="E7" s="9"/>
      <c r="F7" s="9"/>
      <c r="G7" s="9"/>
      <c r="H7" s="9"/>
      <c r="I7" s="9"/>
      <c r="J7" s="9"/>
      <c r="K7" s="9"/>
      <c r="L7" s="9"/>
      <c r="M7" s="9"/>
      <c r="N7" s="9"/>
      <c r="O7" s="9"/>
      <c r="Q7" s="9"/>
      <c r="R7" s="9"/>
      <c r="S7" s="9"/>
      <c r="T7" s="9"/>
      <c r="U7" s="9"/>
      <c r="V7" s="9"/>
      <c r="W7" s="9"/>
      <c r="X7" s="9"/>
      <c r="Y7" s="9"/>
      <c r="Z7" s="9"/>
      <c r="AA7" s="9"/>
      <c r="AB7" s="9"/>
      <c r="AC7" s="9"/>
    </row>
    <row r="8" spans="1:44" x14ac:dyDescent="0.4">
      <c r="A8" s="9" t="s">
        <v>35</v>
      </c>
      <c r="B8" s="10">
        <v>73087</v>
      </c>
      <c r="C8" s="10">
        <v>109444</v>
      </c>
      <c r="D8" s="10">
        <v>87323</v>
      </c>
      <c r="E8" s="10">
        <v>108133</v>
      </c>
      <c r="F8" s="10">
        <v>108915</v>
      </c>
      <c r="G8" s="10">
        <v>112684</v>
      </c>
      <c r="H8" s="10"/>
      <c r="I8" s="10"/>
      <c r="J8" s="10"/>
      <c r="K8" s="10"/>
      <c r="L8" s="10"/>
      <c r="M8" s="10"/>
      <c r="N8" s="10"/>
      <c r="O8" s="10"/>
      <c r="Q8" s="10">
        <v>83718</v>
      </c>
      <c r="R8" s="10">
        <v>88549</v>
      </c>
      <c r="S8" s="10">
        <v>91708</v>
      </c>
      <c r="T8" s="10">
        <v>108133</v>
      </c>
      <c r="U8" s="10">
        <v>100419</v>
      </c>
      <c r="V8" s="10">
        <v>106097</v>
      </c>
      <c r="W8" s="10">
        <v>102676</v>
      </c>
      <c r="X8" s="10">
        <v>108915</v>
      </c>
      <c r="Y8" s="10">
        <v>112862</v>
      </c>
      <c r="Z8" s="10">
        <v>113586</v>
      </c>
      <c r="AA8" s="10">
        <v>121786</v>
      </c>
      <c r="AB8" s="10">
        <v>112684</v>
      </c>
      <c r="AC8" s="10">
        <v>118003</v>
      </c>
    </row>
    <row r="9" spans="1:44" x14ac:dyDescent="0.4">
      <c r="A9" s="9" t="s">
        <v>36</v>
      </c>
      <c r="B9" s="10">
        <v>1049990</v>
      </c>
      <c r="C9" s="10">
        <v>1500436</v>
      </c>
      <c r="D9" s="10">
        <v>1446027</v>
      </c>
      <c r="E9" s="10">
        <v>1460821</v>
      </c>
      <c r="F9" s="10">
        <v>1428985</v>
      </c>
      <c r="G9" s="10">
        <v>1437052</v>
      </c>
      <c r="H9" s="10"/>
      <c r="I9" s="10"/>
      <c r="J9" s="10"/>
      <c r="K9" s="10"/>
      <c r="L9" s="10"/>
      <c r="M9" s="10"/>
      <c r="N9" s="10"/>
      <c r="O9" s="10"/>
      <c r="Q9" s="10">
        <v>1407355</v>
      </c>
      <c r="R9" s="10">
        <v>1387889</v>
      </c>
      <c r="S9" s="10">
        <v>1384868</v>
      </c>
      <c r="T9" s="10">
        <v>1460821</v>
      </c>
      <c r="U9" s="10">
        <v>1419972</v>
      </c>
      <c r="V9" s="10">
        <v>1411891</v>
      </c>
      <c r="W9" s="10">
        <v>1409261</v>
      </c>
      <c r="X9" s="10">
        <v>1428985</v>
      </c>
      <c r="Y9" s="10">
        <v>1413238</v>
      </c>
      <c r="Z9" s="10">
        <v>1439602</v>
      </c>
      <c r="AA9" s="10">
        <v>1434148</v>
      </c>
      <c r="AB9" s="10">
        <v>1437052</v>
      </c>
      <c r="AC9" s="10">
        <v>1394673</v>
      </c>
    </row>
    <row r="10" spans="1:44" x14ac:dyDescent="0.4">
      <c r="A10" s="9" t="s">
        <v>37</v>
      </c>
      <c r="B10" s="63">
        <v>0</v>
      </c>
      <c r="C10" s="10">
        <v>24251</v>
      </c>
      <c r="D10" s="10">
        <v>16976</v>
      </c>
      <c r="E10" s="10">
        <v>21517</v>
      </c>
      <c r="F10" s="10">
        <v>29239</v>
      </c>
      <c r="G10" s="10">
        <v>29460</v>
      </c>
      <c r="H10" s="10"/>
      <c r="I10" s="10"/>
      <c r="J10" s="10"/>
      <c r="K10" s="10"/>
      <c r="L10" s="10"/>
      <c r="M10" s="10"/>
      <c r="N10" s="10"/>
      <c r="O10" s="10"/>
      <c r="Q10" s="10">
        <v>16753</v>
      </c>
      <c r="R10" s="10">
        <v>21237</v>
      </c>
      <c r="S10" s="10">
        <v>21891</v>
      </c>
      <c r="T10" s="10">
        <v>21517</v>
      </c>
      <c r="U10" s="10">
        <v>20337</v>
      </c>
      <c r="V10" s="10">
        <v>22690</v>
      </c>
      <c r="W10" s="10">
        <v>28846</v>
      </c>
      <c r="X10" s="10">
        <v>29239</v>
      </c>
      <c r="Y10" s="10">
        <v>30922</v>
      </c>
      <c r="Z10" s="10">
        <v>29748</v>
      </c>
      <c r="AA10" s="10">
        <v>29659</v>
      </c>
      <c r="AB10" s="10">
        <v>29460</v>
      </c>
      <c r="AC10" s="10">
        <v>39662</v>
      </c>
    </row>
    <row r="11" spans="1:44" x14ac:dyDescent="0.4">
      <c r="A11" s="9" t="s">
        <v>38</v>
      </c>
      <c r="B11" s="10">
        <v>275933</v>
      </c>
      <c r="C11" s="10">
        <v>1524389</v>
      </c>
      <c r="D11" s="10">
        <v>1858593</v>
      </c>
      <c r="E11" s="10">
        <v>1858593</v>
      </c>
      <c r="F11" s="10">
        <v>1858593</v>
      </c>
      <c r="G11" s="10">
        <v>1913428</v>
      </c>
      <c r="H11" s="10"/>
      <c r="I11" s="10"/>
      <c r="J11" s="10"/>
      <c r="K11" s="10"/>
      <c r="L11" s="10"/>
      <c r="M11" s="10"/>
      <c r="N11" s="10"/>
      <c r="O11" s="10"/>
      <c r="Q11" s="10">
        <v>1858593</v>
      </c>
      <c r="R11" s="10">
        <v>1858593</v>
      </c>
      <c r="S11" s="10">
        <v>1858593</v>
      </c>
      <c r="T11" s="10">
        <v>1858593</v>
      </c>
      <c r="U11" s="10">
        <v>1858593</v>
      </c>
      <c r="V11" s="10">
        <v>1858593</v>
      </c>
      <c r="W11" s="10">
        <v>1858593</v>
      </c>
      <c r="X11" s="10">
        <v>1858593</v>
      </c>
      <c r="Y11" s="10">
        <v>1858593</v>
      </c>
      <c r="Z11" s="10">
        <v>1966925</v>
      </c>
      <c r="AA11" s="10">
        <v>1913428</v>
      </c>
      <c r="AB11" s="10">
        <v>1913428</v>
      </c>
      <c r="AC11" s="10">
        <v>1913428</v>
      </c>
    </row>
    <row r="12" spans="1:44" x14ac:dyDescent="0.4">
      <c r="A12" s="9" t="s">
        <v>39</v>
      </c>
      <c r="B12" s="10">
        <v>79510</v>
      </c>
      <c r="C12" s="10">
        <v>493500</v>
      </c>
      <c r="D12" s="10">
        <v>563292</v>
      </c>
      <c r="E12" s="10">
        <v>549513</v>
      </c>
      <c r="F12" s="10">
        <v>536222</v>
      </c>
      <c r="G12" s="10">
        <v>575810</v>
      </c>
      <c r="H12" s="10"/>
      <c r="I12" s="10"/>
      <c r="J12" s="10"/>
      <c r="K12" s="10"/>
      <c r="L12" s="10"/>
      <c r="M12" s="10"/>
      <c r="N12" s="10"/>
      <c r="O12" s="10"/>
      <c r="Q12" s="10">
        <v>558007</v>
      </c>
      <c r="R12" s="10">
        <v>556235</v>
      </c>
      <c r="S12" s="10">
        <v>552785</v>
      </c>
      <c r="T12" s="10">
        <v>549513</v>
      </c>
      <c r="U12" s="10">
        <v>546143</v>
      </c>
      <c r="V12" s="10">
        <v>542951</v>
      </c>
      <c r="W12" s="10">
        <v>539771</v>
      </c>
      <c r="X12" s="10">
        <v>536222</v>
      </c>
      <c r="Y12" s="10">
        <v>532890</v>
      </c>
      <c r="Z12" s="10">
        <v>529864</v>
      </c>
      <c r="AA12" s="10">
        <v>579687</v>
      </c>
      <c r="AB12" s="10">
        <v>575810</v>
      </c>
      <c r="AC12" s="10">
        <v>572220</v>
      </c>
    </row>
    <row r="13" spans="1:44" x14ac:dyDescent="0.4">
      <c r="A13" s="9" t="s">
        <v>40</v>
      </c>
      <c r="B13" s="63">
        <v>0</v>
      </c>
      <c r="C13" s="63">
        <v>0</v>
      </c>
      <c r="D13" s="10">
        <v>222</v>
      </c>
      <c r="E13" s="63">
        <v>0</v>
      </c>
      <c r="F13" s="63">
        <v>0</v>
      </c>
      <c r="G13" s="10">
        <v>12611</v>
      </c>
      <c r="H13" s="10"/>
      <c r="I13" s="10"/>
      <c r="J13" s="10"/>
      <c r="K13" s="10"/>
      <c r="L13" s="10"/>
      <c r="M13" s="10"/>
      <c r="N13" s="10"/>
      <c r="O13" s="10"/>
      <c r="Q13" s="63">
        <v>0</v>
      </c>
      <c r="R13" s="63">
        <v>10683</v>
      </c>
      <c r="S13" s="63">
        <v>14940</v>
      </c>
      <c r="T13" s="63">
        <v>0</v>
      </c>
      <c r="U13" s="63">
        <v>9818</v>
      </c>
      <c r="V13" s="63">
        <v>0</v>
      </c>
      <c r="W13" s="63">
        <v>453</v>
      </c>
      <c r="X13" s="63">
        <v>0</v>
      </c>
      <c r="Y13" s="63">
        <v>0</v>
      </c>
      <c r="Z13" s="63">
        <v>0</v>
      </c>
      <c r="AA13" s="10">
        <v>11201</v>
      </c>
      <c r="AB13" s="10">
        <v>12611</v>
      </c>
      <c r="AC13" s="10">
        <v>13956</v>
      </c>
    </row>
    <row r="14" spans="1:44" x14ac:dyDescent="0.4">
      <c r="A14" s="112" t="s">
        <v>41</v>
      </c>
      <c r="B14" s="113">
        <v>1478520</v>
      </c>
      <c r="C14" s="113">
        <v>3652020</v>
      </c>
      <c r="D14" s="113">
        <v>3972433</v>
      </c>
      <c r="E14" s="113">
        <v>3998577</v>
      </c>
      <c r="F14" s="113">
        <v>3961954</v>
      </c>
      <c r="G14" s="113">
        <v>4081045</v>
      </c>
      <c r="H14" s="113"/>
      <c r="I14" s="113"/>
      <c r="J14" s="113"/>
      <c r="K14" s="113"/>
      <c r="L14" s="113"/>
      <c r="M14" s="113"/>
      <c r="N14" s="113"/>
      <c r="O14" s="113"/>
      <c r="P14" s="14"/>
      <c r="Q14" s="113">
        <v>3924426</v>
      </c>
      <c r="R14" s="113">
        <v>3923186</v>
      </c>
      <c r="S14" s="113">
        <v>3924785</v>
      </c>
      <c r="T14" s="113">
        <v>3998577</v>
      </c>
      <c r="U14" s="113">
        <v>3955282</v>
      </c>
      <c r="V14" s="113">
        <v>3942222</v>
      </c>
      <c r="W14" s="113">
        <v>3939600</v>
      </c>
      <c r="X14" s="113">
        <v>3961954</v>
      </c>
      <c r="Y14" s="113">
        <v>3948505</v>
      </c>
      <c r="Z14" s="113">
        <v>4079725</v>
      </c>
      <c r="AA14" s="113">
        <v>4089909</v>
      </c>
      <c r="AB14" s="113">
        <v>4081045</v>
      </c>
      <c r="AC14" s="113">
        <v>4051942</v>
      </c>
    </row>
    <row r="15" spans="1:44" x14ac:dyDescent="0.4">
      <c r="A15" s="8" t="s">
        <v>42</v>
      </c>
      <c r="B15" s="10"/>
      <c r="C15" s="10"/>
      <c r="D15" s="10"/>
      <c r="E15" s="10"/>
      <c r="F15" s="10"/>
      <c r="G15" s="10"/>
      <c r="H15" s="10"/>
      <c r="I15" s="10"/>
      <c r="J15" s="10"/>
      <c r="K15" s="10"/>
      <c r="L15" s="10"/>
      <c r="M15" s="10"/>
      <c r="N15" s="10"/>
      <c r="O15" s="10"/>
      <c r="Q15" s="10"/>
      <c r="R15" s="10"/>
      <c r="S15" s="10"/>
      <c r="T15" s="10"/>
      <c r="U15" s="10"/>
      <c r="V15" s="10"/>
      <c r="W15" s="10"/>
      <c r="X15" s="10"/>
      <c r="Y15" s="10"/>
      <c r="Z15" s="10"/>
      <c r="AA15" s="10"/>
      <c r="AB15" s="10"/>
      <c r="AC15" s="10"/>
    </row>
    <row r="16" spans="1:44" x14ac:dyDescent="0.4">
      <c r="A16" s="9" t="s">
        <v>43</v>
      </c>
      <c r="B16" s="10">
        <v>346014</v>
      </c>
      <c r="C16" s="10">
        <v>708241</v>
      </c>
      <c r="D16" s="10">
        <v>847275</v>
      </c>
      <c r="E16" s="10">
        <v>926834</v>
      </c>
      <c r="F16" s="10">
        <v>925505</v>
      </c>
      <c r="G16" s="10">
        <v>839122</v>
      </c>
      <c r="H16" s="10"/>
      <c r="I16" s="10"/>
      <c r="J16" s="10"/>
      <c r="K16" s="10"/>
      <c r="L16" s="10"/>
      <c r="M16" s="10"/>
      <c r="N16" s="10"/>
      <c r="O16" s="10"/>
      <c r="Q16" s="10">
        <v>768633</v>
      </c>
      <c r="R16" s="10">
        <v>697490</v>
      </c>
      <c r="S16" s="10">
        <v>788494</v>
      </c>
      <c r="T16" s="10">
        <v>926834</v>
      </c>
      <c r="U16" s="10">
        <v>802093</v>
      </c>
      <c r="V16" s="10">
        <v>711301</v>
      </c>
      <c r="W16" s="10">
        <v>966993</v>
      </c>
      <c r="X16" s="10">
        <v>925505</v>
      </c>
      <c r="Y16" s="10">
        <v>837949</v>
      </c>
      <c r="Z16" s="10">
        <v>709997</v>
      </c>
      <c r="AA16" s="10">
        <v>902950</v>
      </c>
      <c r="AB16" s="10">
        <v>839122</v>
      </c>
      <c r="AC16" s="10">
        <v>600044</v>
      </c>
    </row>
    <row r="17" spans="1:44" x14ac:dyDescent="0.4">
      <c r="A17" s="9" t="s">
        <v>44</v>
      </c>
      <c r="B17" s="10">
        <v>540220</v>
      </c>
      <c r="C17" s="10">
        <v>826226</v>
      </c>
      <c r="D17" s="10">
        <v>931900</v>
      </c>
      <c r="E17" s="10">
        <v>1069801</v>
      </c>
      <c r="F17" s="10">
        <v>1013357</v>
      </c>
      <c r="G17" s="10">
        <v>844890</v>
      </c>
      <c r="H17" s="10"/>
      <c r="I17" s="10"/>
      <c r="J17" s="10"/>
      <c r="K17" s="10"/>
      <c r="L17" s="10"/>
      <c r="M17" s="10"/>
      <c r="N17" s="10"/>
      <c r="O17" s="10"/>
      <c r="Q17" s="10">
        <v>1038071</v>
      </c>
      <c r="R17" s="10">
        <v>924629</v>
      </c>
      <c r="S17" s="10">
        <v>1057037</v>
      </c>
      <c r="T17" s="10">
        <v>1069801</v>
      </c>
      <c r="U17" s="10">
        <v>1148152</v>
      </c>
      <c r="V17" s="10">
        <v>1071141</v>
      </c>
      <c r="W17" s="10">
        <v>1156571</v>
      </c>
      <c r="X17" s="10">
        <v>1013357</v>
      </c>
      <c r="Y17" s="10">
        <v>1123650</v>
      </c>
      <c r="Z17" s="10">
        <v>969014</v>
      </c>
      <c r="AA17" s="10">
        <v>937365</v>
      </c>
      <c r="AB17" s="10">
        <v>844890</v>
      </c>
      <c r="AC17" s="10">
        <f>947627+8743</f>
        <v>956370</v>
      </c>
    </row>
    <row r="18" spans="1:44" x14ac:dyDescent="0.4">
      <c r="A18" s="9" t="s">
        <v>45</v>
      </c>
      <c r="B18" s="10">
        <v>408</v>
      </c>
      <c r="C18" s="10">
        <v>14778</v>
      </c>
      <c r="D18" s="10">
        <v>14694</v>
      </c>
      <c r="E18" s="10">
        <v>15142</v>
      </c>
      <c r="F18" s="10">
        <v>30172</v>
      </c>
      <c r="G18" s="10">
        <v>17402</v>
      </c>
      <c r="H18" s="10"/>
      <c r="I18" s="10"/>
      <c r="J18" s="10"/>
      <c r="K18" s="10"/>
      <c r="L18" s="10"/>
      <c r="M18" s="10"/>
      <c r="N18" s="10"/>
      <c r="O18" s="10"/>
      <c r="Q18" s="10">
        <v>20361</v>
      </c>
      <c r="R18" s="10">
        <v>21108</v>
      </c>
      <c r="S18" s="10">
        <v>14992</v>
      </c>
      <c r="T18" s="10">
        <v>15142</v>
      </c>
      <c r="U18" s="10">
        <v>22051</v>
      </c>
      <c r="V18" s="10">
        <v>14739</v>
      </c>
      <c r="W18" s="10">
        <v>17312</v>
      </c>
      <c r="X18" s="10">
        <v>30172</v>
      </c>
      <c r="Y18" s="10">
        <v>35292</v>
      </c>
      <c r="Z18" s="10">
        <v>16643</v>
      </c>
      <c r="AA18" s="10">
        <v>9070</v>
      </c>
      <c r="AB18" s="10">
        <v>17402</v>
      </c>
      <c r="AC18" s="10">
        <v>23763</v>
      </c>
    </row>
    <row r="19" spans="1:44" x14ac:dyDescent="0.4">
      <c r="A19" s="9" t="s">
        <v>46</v>
      </c>
      <c r="B19" s="10">
        <v>775509</v>
      </c>
      <c r="C19" s="10">
        <v>1123257</v>
      </c>
      <c r="D19" s="10">
        <v>1042502</v>
      </c>
      <c r="E19" s="10">
        <v>629958</v>
      </c>
      <c r="F19" s="10">
        <v>672691</v>
      </c>
      <c r="G19" s="10">
        <v>530719</v>
      </c>
      <c r="H19" s="10"/>
      <c r="I19" s="10"/>
      <c r="J19" s="10"/>
      <c r="K19" s="10"/>
      <c r="L19" s="10"/>
      <c r="M19" s="10"/>
      <c r="N19" s="10"/>
      <c r="O19" s="10"/>
      <c r="Q19" s="10">
        <v>674055</v>
      </c>
      <c r="R19" s="10">
        <v>596776</v>
      </c>
      <c r="S19" s="10">
        <v>534790</v>
      </c>
      <c r="T19" s="10">
        <v>629958</v>
      </c>
      <c r="U19" s="10">
        <v>482605</v>
      </c>
      <c r="V19" s="10">
        <v>402968</v>
      </c>
      <c r="W19" s="10">
        <v>576055</v>
      </c>
      <c r="X19" s="10">
        <v>672691</v>
      </c>
      <c r="Y19" s="10">
        <v>321071</v>
      </c>
      <c r="Z19" s="10">
        <v>252510</v>
      </c>
      <c r="AA19" s="10">
        <v>366371</v>
      </c>
      <c r="AB19" s="10">
        <v>530719</v>
      </c>
      <c r="AC19" s="10">
        <v>462319</v>
      </c>
    </row>
    <row r="20" spans="1:44" x14ac:dyDescent="0.4">
      <c r="A20" s="112" t="s">
        <v>47</v>
      </c>
      <c r="B20" s="113">
        <v>1662151</v>
      </c>
      <c r="C20" s="113">
        <v>2672502</v>
      </c>
      <c r="D20" s="113">
        <v>2836371</v>
      </c>
      <c r="E20" s="113">
        <v>2641735</v>
      </c>
      <c r="F20" s="113">
        <v>2641725</v>
      </c>
      <c r="G20" s="113">
        <f>SUM(G16:G19)</f>
        <v>2232133</v>
      </c>
      <c r="H20" s="113"/>
      <c r="I20" s="113"/>
      <c r="J20" s="113"/>
      <c r="K20" s="113"/>
      <c r="L20" s="113"/>
      <c r="M20" s="113"/>
      <c r="N20" s="113"/>
      <c r="O20" s="113"/>
      <c r="P20" s="14"/>
      <c r="Q20" s="113">
        <v>2501120</v>
      </c>
      <c r="R20" s="113">
        <v>2240003</v>
      </c>
      <c r="S20" s="113">
        <v>2395313</v>
      </c>
      <c r="T20" s="113">
        <v>2641735</v>
      </c>
      <c r="U20" s="113">
        <v>2454901</v>
      </c>
      <c r="V20" s="113">
        <v>2200149</v>
      </c>
      <c r="W20" s="113">
        <v>2716931</v>
      </c>
      <c r="X20" s="113">
        <v>2641725</v>
      </c>
      <c r="Y20" s="113">
        <v>2317962</v>
      </c>
      <c r="Z20" s="113">
        <v>1948164</v>
      </c>
      <c r="AA20" s="113">
        <v>2215756</v>
      </c>
      <c r="AB20" s="113">
        <f>SUM(AB16:AB19)</f>
        <v>2232133</v>
      </c>
      <c r="AC20" s="113">
        <v>2042496</v>
      </c>
    </row>
    <row r="21" spans="1:44" s="108" customFormat="1" ht="19.3" customHeight="1" x14ac:dyDescent="0.4">
      <c r="A21" s="114" t="s">
        <v>48</v>
      </c>
      <c r="B21" s="115">
        <v>3140671</v>
      </c>
      <c r="C21" s="115">
        <v>6324522</v>
      </c>
      <c r="D21" s="115">
        <v>6808804</v>
      </c>
      <c r="E21" s="115">
        <v>6640312</v>
      </c>
      <c r="F21" s="115">
        <v>6603679</v>
      </c>
      <c r="G21" s="115">
        <v>6313178</v>
      </c>
      <c r="H21" s="115"/>
      <c r="I21" s="115"/>
      <c r="J21" s="115"/>
      <c r="K21" s="115"/>
      <c r="L21" s="115"/>
      <c r="M21" s="115"/>
      <c r="N21" s="115"/>
      <c r="O21" s="115"/>
      <c r="P21" s="107"/>
      <c r="Q21" s="115">
        <v>6425546</v>
      </c>
      <c r="R21" s="115">
        <v>6163189</v>
      </c>
      <c r="S21" s="115">
        <v>6320098</v>
      </c>
      <c r="T21" s="115">
        <v>6640312</v>
      </c>
      <c r="U21" s="115">
        <v>6410183</v>
      </c>
      <c r="V21" s="115">
        <v>6142371</v>
      </c>
      <c r="W21" s="115">
        <v>6656531</v>
      </c>
      <c r="X21" s="115">
        <v>6603679</v>
      </c>
      <c r="Y21" s="115">
        <v>6266467</v>
      </c>
      <c r="Z21" s="115">
        <v>6027889</v>
      </c>
      <c r="AA21" s="115">
        <v>6305665</v>
      </c>
      <c r="AB21" s="115">
        <v>6313178</v>
      </c>
      <c r="AC21" s="115">
        <v>6094438</v>
      </c>
      <c r="AE21" s="116"/>
      <c r="AF21" s="116"/>
      <c r="AG21" s="116"/>
      <c r="AH21" s="116"/>
      <c r="AI21" s="116"/>
      <c r="AJ21" s="116"/>
      <c r="AK21" s="116"/>
      <c r="AL21" s="116"/>
      <c r="AM21" s="116"/>
      <c r="AN21" s="116"/>
      <c r="AO21" s="116"/>
      <c r="AP21" s="116"/>
      <c r="AQ21" s="116"/>
      <c r="AR21" s="116"/>
    </row>
    <row r="22" spans="1:44" x14ac:dyDescent="0.4">
      <c r="A22" s="9"/>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1:44" x14ac:dyDescent="0.4">
      <c r="A23" s="93" t="s">
        <v>49</v>
      </c>
      <c r="B23" s="95"/>
      <c r="C23" s="95"/>
      <c r="D23" s="95"/>
      <c r="E23" s="95"/>
      <c r="F23" s="95"/>
      <c r="G23" s="95"/>
      <c r="H23" s="95"/>
      <c r="I23" s="95"/>
      <c r="J23" s="95"/>
      <c r="K23" s="95"/>
      <c r="L23" s="95"/>
      <c r="M23" s="95"/>
      <c r="N23" s="95"/>
      <c r="O23" s="95"/>
      <c r="Q23" s="95"/>
      <c r="R23" s="95"/>
      <c r="S23" s="95"/>
      <c r="T23" s="95"/>
      <c r="U23" s="95"/>
      <c r="V23" s="95"/>
      <c r="W23" s="95"/>
      <c r="X23" s="95"/>
      <c r="Y23" s="95"/>
      <c r="Z23" s="95"/>
      <c r="AA23" s="95"/>
      <c r="AB23" s="95"/>
      <c r="AC23" s="95"/>
    </row>
    <row r="24" spans="1:44" x14ac:dyDescent="0.4">
      <c r="A24" s="8" t="s">
        <v>50</v>
      </c>
      <c r="B24" s="10"/>
      <c r="C24" s="10"/>
      <c r="D24" s="10"/>
      <c r="E24" s="10"/>
      <c r="F24" s="10"/>
      <c r="G24" s="10"/>
      <c r="H24" s="10"/>
      <c r="I24" s="10"/>
      <c r="J24" s="10"/>
      <c r="K24" s="10"/>
      <c r="L24" s="10"/>
      <c r="M24" s="10"/>
      <c r="N24" s="10"/>
      <c r="O24" s="10"/>
      <c r="Q24" s="10"/>
      <c r="R24" s="10"/>
      <c r="S24" s="10"/>
      <c r="T24" s="10"/>
      <c r="U24" s="10"/>
      <c r="V24" s="10"/>
      <c r="W24" s="10"/>
      <c r="X24" s="10"/>
      <c r="Y24" s="10"/>
      <c r="Z24" s="10"/>
      <c r="AA24" s="10"/>
      <c r="AB24" s="10"/>
      <c r="AC24" s="10"/>
    </row>
    <row r="25" spans="1:44" x14ac:dyDescent="0.4">
      <c r="A25" s="9" t="s">
        <v>51</v>
      </c>
      <c r="B25" s="10">
        <v>600000</v>
      </c>
      <c r="C25" s="10">
        <v>791577</v>
      </c>
      <c r="D25" s="10">
        <v>791577</v>
      </c>
      <c r="E25" s="10">
        <v>791577</v>
      </c>
      <c r="F25" s="10">
        <v>831156</v>
      </c>
      <c r="G25" s="10">
        <v>831156</v>
      </c>
      <c r="H25" s="10"/>
      <c r="I25" s="10"/>
      <c r="J25" s="10"/>
      <c r="K25" s="10"/>
      <c r="L25" s="10"/>
      <c r="M25" s="10"/>
      <c r="N25" s="10"/>
      <c r="O25" s="10"/>
      <c r="Q25" s="10">
        <v>791577</v>
      </c>
      <c r="R25" s="10">
        <v>791577</v>
      </c>
      <c r="S25" s="10">
        <v>791577</v>
      </c>
      <c r="T25" s="10">
        <v>791577</v>
      </c>
      <c r="U25" s="10">
        <v>791577</v>
      </c>
      <c r="V25" s="10">
        <v>831156</v>
      </c>
      <c r="W25" s="10">
        <v>831156</v>
      </c>
      <c r="X25" s="10">
        <v>831156</v>
      </c>
      <c r="Y25" s="10">
        <v>831156</v>
      </c>
      <c r="Z25" s="10">
        <v>831156</v>
      </c>
      <c r="AA25" s="10">
        <v>831156</v>
      </c>
      <c r="AB25" s="10">
        <v>831156</v>
      </c>
      <c r="AC25" s="10">
        <v>831156</v>
      </c>
    </row>
    <row r="26" spans="1:44" x14ac:dyDescent="0.4">
      <c r="A26" s="9" t="s">
        <v>52</v>
      </c>
      <c r="B26" s="63">
        <v>0</v>
      </c>
      <c r="C26" s="10">
        <v>652097</v>
      </c>
      <c r="D26" s="10">
        <v>652097</v>
      </c>
      <c r="E26" s="10">
        <v>652097</v>
      </c>
      <c r="F26" s="10">
        <v>612518</v>
      </c>
      <c r="G26" s="10">
        <v>612518</v>
      </c>
      <c r="H26" s="10"/>
      <c r="I26" s="10"/>
      <c r="J26" s="10"/>
      <c r="K26" s="10"/>
      <c r="L26" s="10"/>
      <c r="M26" s="10"/>
      <c r="N26" s="10"/>
      <c r="O26" s="10"/>
      <c r="Q26" s="10">
        <v>652097</v>
      </c>
      <c r="R26" s="10">
        <v>652097</v>
      </c>
      <c r="S26" s="10">
        <v>652097</v>
      </c>
      <c r="T26" s="10">
        <v>652097</v>
      </c>
      <c r="U26" s="10">
        <v>652097</v>
      </c>
      <c r="V26" s="10">
        <v>612518</v>
      </c>
      <c r="W26" s="10">
        <v>612518</v>
      </c>
      <c r="X26" s="10">
        <v>612518</v>
      </c>
      <c r="Y26" s="10">
        <v>612518</v>
      </c>
      <c r="Z26" s="10">
        <v>612518</v>
      </c>
      <c r="AA26" s="10">
        <v>612518</v>
      </c>
      <c r="AB26" s="10">
        <v>612518</v>
      </c>
      <c r="AC26" s="10">
        <v>612518</v>
      </c>
    </row>
    <row r="27" spans="1:44" x14ac:dyDescent="0.4">
      <c r="A27" s="9" t="s">
        <v>53</v>
      </c>
      <c r="B27" s="10">
        <v>205659</v>
      </c>
      <c r="C27" s="10">
        <v>227263</v>
      </c>
      <c r="D27" s="10">
        <v>251942</v>
      </c>
      <c r="E27" s="10">
        <v>278043</v>
      </c>
      <c r="F27" s="10">
        <v>307170</v>
      </c>
      <c r="G27" s="10">
        <v>315722</v>
      </c>
      <c r="H27" s="10"/>
      <c r="I27" s="10"/>
      <c r="J27" s="10"/>
      <c r="K27" s="10"/>
      <c r="L27" s="10"/>
      <c r="M27" s="10"/>
      <c r="N27" s="10"/>
      <c r="O27" s="10"/>
      <c r="Q27" s="10">
        <v>251942</v>
      </c>
      <c r="R27" s="10">
        <v>251942</v>
      </c>
      <c r="S27" s="10">
        <v>251942</v>
      </c>
      <c r="T27" s="10">
        <v>278043</v>
      </c>
      <c r="U27" s="10">
        <v>278043</v>
      </c>
      <c r="V27" s="10">
        <v>278043</v>
      </c>
      <c r="W27" s="10">
        <v>278043</v>
      </c>
      <c r="X27" s="10">
        <v>307170</v>
      </c>
      <c r="Y27" s="10">
        <v>307170</v>
      </c>
      <c r="Z27" s="10">
        <v>307170</v>
      </c>
      <c r="AA27" s="10">
        <v>307170</v>
      </c>
      <c r="AB27" s="10">
        <v>315722</v>
      </c>
      <c r="AC27" s="10">
        <v>315722</v>
      </c>
    </row>
    <row r="28" spans="1:44" x14ac:dyDescent="0.4">
      <c r="A28" s="9" t="s">
        <v>54</v>
      </c>
      <c r="B28" s="10">
        <v>-64254</v>
      </c>
      <c r="C28" s="10">
        <v>-77742</v>
      </c>
      <c r="D28" s="10">
        <v>-150531</v>
      </c>
      <c r="E28" s="10">
        <v>-186549</v>
      </c>
      <c r="F28" s="10">
        <v>-272253</v>
      </c>
      <c r="G28" s="10">
        <v>-262054</v>
      </c>
      <c r="H28" s="10"/>
      <c r="I28" s="10"/>
      <c r="J28" s="10"/>
      <c r="K28" s="10"/>
      <c r="L28" s="10"/>
      <c r="M28" s="10"/>
      <c r="N28" s="10"/>
      <c r="O28" s="10"/>
      <c r="Q28" s="10">
        <v>-179504</v>
      </c>
      <c r="R28" s="10">
        <v>-184946</v>
      </c>
      <c r="S28" s="10">
        <v>-186997</v>
      </c>
      <c r="T28" s="10">
        <v>-186549</v>
      </c>
      <c r="U28" s="10">
        <v>-257151</v>
      </c>
      <c r="V28" s="10">
        <v>-260154</v>
      </c>
      <c r="W28" s="10">
        <v>-261780</v>
      </c>
      <c r="X28" s="10">
        <v>-272253</v>
      </c>
      <c r="Y28" s="10">
        <v>-272282</v>
      </c>
      <c r="Z28" s="10">
        <v>-268221</v>
      </c>
      <c r="AA28" s="10">
        <v>-262350</v>
      </c>
      <c r="AB28" s="10">
        <v>-262054</v>
      </c>
      <c r="AC28" s="10">
        <v>-295310</v>
      </c>
    </row>
    <row r="29" spans="1:44" x14ac:dyDescent="0.4">
      <c r="A29" s="9" t="s">
        <v>55</v>
      </c>
      <c r="B29" s="63">
        <v>0</v>
      </c>
      <c r="C29" s="63">
        <v>0</v>
      </c>
      <c r="D29" s="10">
        <v>222</v>
      </c>
      <c r="E29" s="63">
        <v>0</v>
      </c>
      <c r="F29" s="63">
        <v>0</v>
      </c>
      <c r="G29" s="63">
        <v>0</v>
      </c>
      <c r="H29" s="63"/>
      <c r="I29" s="63"/>
      <c r="J29" s="63"/>
      <c r="K29" s="63"/>
      <c r="L29" s="63"/>
      <c r="M29" s="63"/>
      <c r="N29" s="63"/>
      <c r="O29" s="63"/>
      <c r="Q29" s="63">
        <v>-751</v>
      </c>
      <c r="R29" s="63">
        <v>10683</v>
      </c>
      <c r="S29" s="63">
        <v>14940</v>
      </c>
      <c r="T29" s="63">
        <v>0</v>
      </c>
      <c r="U29" s="63">
        <v>0</v>
      </c>
      <c r="V29" s="63">
        <v>0</v>
      </c>
      <c r="W29" s="63">
        <v>453</v>
      </c>
      <c r="X29" s="63">
        <v>0</v>
      </c>
      <c r="Y29" s="63">
        <v>0</v>
      </c>
      <c r="Z29" s="63">
        <v>0</v>
      </c>
      <c r="AA29" s="63">
        <v>0</v>
      </c>
      <c r="AB29" s="63">
        <v>0</v>
      </c>
      <c r="AC29" s="63" t="s">
        <v>182</v>
      </c>
    </row>
    <row r="30" spans="1:44" x14ac:dyDescent="0.4">
      <c r="A30" s="9" t="s">
        <v>56</v>
      </c>
      <c r="B30" s="10">
        <v>1157104</v>
      </c>
      <c r="C30" s="10">
        <v>1166698</v>
      </c>
      <c r="D30" s="10">
        <v>1267967</v>
      </c>
      <c r="E30" s="10">
        <v>1374609</v>
      </c>
      <c r="F30" s="10">
        <v>1346033</v>
      </c>
      <c r="G30" s="10">
        <v>1131444</v>
      </c>
      <c r="H30" s="10"/>
      <c r="I30" s="10"/>
      <c r="J30" s="10"/>
      <c r="K30" s="10"/>
      <c r="L30" s="10"/>
      <c r="M30" s="10"/>
      <c r="N30" s="10"/>
      <c r="O30" s="10"/>
      <c r="Q30" s="10">
        <v>1354160</v>
      </c>
      <c r="R30" s="10">
        <v>1327860</v>
      </c>
      <c r="S30" s="10">
        <v>1316394</v>
      </c>
      <c r="T30" s="10">
        <v>1374609</v>
      </c>
      <c r="U30" s="10">
        <v>1428882</v>
      </c>
      <c r="V30" s="10">
        <v>1345548</v>
      </c>
      <c r="W30" s="10">
        <v>1318543</v>
      </c>
      <c r="X30" s="10">
        <v>1346033</v>
      </c>
      <c r="Y30" s="10">
        <v>1319082</v>
      </c>
      <c r="Z30" s="10">
        <v>1187173</v>
      </c>
      <c r="AA30" s="10">
        <v>1102309</v>
      </c>
      <c r="AB30" s="10">
        <v>1131444</v>
      </c>
      <c r="AC30" s="10">
        <v>1223785</v>
      </c>
    </row>
    <row r="31" spans="1:44" x14ac:dyDescent="0.4">
      <c r="A31" s="8" t="s">
        <v>57</v>
      </c>
      <c r="B31" s="11">
        <v>1898509</v>
      </c>
      <c r="C31" s="11">
        <v>2759893</v>
      </c>
      <c r="D31" s="11">
        <v>2813274</v>
      </c>
      <c r="E31" s="11">
        <v>2909777</v>
      </c>
      <c r="F31" s="11">
        <v>2824624</v>
      </c>
      <c r="G31" s="11">
        <v>2628786</v>
      </c>
      <c r="H31" s="11"/>
      <c r="I31" s="11"/>
      <c r="J31" s="11"/>
      <c r="K31" s="11"/>
      <c r="L31" s="11"/>
      <c r="M31" s="11"/>
      <c r="N31" s="11"/>
      <c r="O31" s="11"/>
      <c r="P31" s="14"/>
      <c r="Q31" s="11">
        <v>2869521</v>
      </c>
      <c r="R31" s="11">
        <v>2849213</v>
      </c>
      <c r="S31" s="11">
        <v>2839953</v>
      </c>
      <c r="T31" s="11">
        <v>2909777</v>
      </c>
      <c r="U31" s="11">
        <v>2893448</v>
      </c>
      <c r="V31" s="11">
        <v>2807111</v>
      </c>
      <c r="W31" s="11">
        <f>SUM(W25:W30)</f>
        <v>2778933</v>
      </c>
      <c r="X31" s="11">
        <v>2824624</v>
      </c>
      <c r="Y31" s="11">
        <v>2797644</v>
      </c>
      <c r="Z31" s="11">
        <v>2669796</v>
      </c>
      <c r="AA31" s="11">
        <v>2590803</v>
      </c>
      <c r="AB31" s="11">
        <v>2628786</v>
      </c>
      <c r="AC31" s="11">
        <v>2687871</v>
      </c>
    </row>
    <row r="32" spans="1:44" x14ac:dyDescent="0.4">
      <c r="A32" s="9" t="s">
        <v>58</v>
      </c>
      <c r="B32" s="10">
        <v>29662</v>
      </c>
      <c r="C32" s="10">
        <v>209504</v>
      </c>
      <c r="D32" s="10">
        <v>272619</v>
      </c>
      <c r="E32" s="10">
        <v>283770</v>
      </c>
      <c r="F32" s="10">
        <v>168604</v>
      </c>
      <c r="G32" s="10">
        <v>158799</v>
      </c>
      <c r="H32" s="10"/>
      <c r="I32" s="10"/>
      <c r="J32" s="10"/>
      <c r="K32" s="10"/>
      <c r="L32" s="10"/>
      <c r="M32" s="10"/>
      <c r="N32" s="10"/>
      <c r="O32" s="10"/>
      <c r="Q32" s="10">
        <v>270604</v>
      </c>
      <c r="R32" s="10">
        <v>279702</v>
      </c>
      <c r="S32" s="10">
        <v>287316</v>
      </c>
      <c r="T32" s="10">
        <v>283770</v>
      </c>
      <c r="U32" s="10">
        <v>255748</v>
      </c>
      <c r="V32" s="10">
        <v>161211</v>
      </c>
      <c r="W32" s="10">
        <v>164566</v>
      </c>
      <c r="X32" s="10">
        <v>168604</v>
      </c>
      <c r="Y32" s="10">
        <v>152642</v>
      </c>
      <c r="Z32" s="10">
        <v>151787</v>
      </c>
      <c r="AA32" s="10">
        <v>155656</v>
      </c>
      <c r="AB32" s="10">
        <v>158799</v>
      </c>
      <c r="AC32" s="10">
        <v>159407</v>
      </c>
    </row>
    <row r="33" spans="1:29" x14ac:dyDescent="0.4">
      <c r="A33" s="112" t="s">
        <v>59</v>
      </c>
      <c r="B33" s="113">
        <v>1928171</v>
      </c>
      <c r="C33" s="113">
        <v>2969397</v>
      </c>
      <c r="D33" s="113">
        <v>3085893</v>
      </c>
      <c r="E33" s="113">
        <v>3193547</v>
      </c>
      <c r="F33" s="113">
        <v>2993228</v>
      </c>
      <c r="G33" s="113">
        <v>2787585</v>
      </c>
      <c r="H33" s="113"/>
      <c r="I33" s="113"/>
      <c r="J33" s="113"/>
      <c r="K33" s="113"/>
      <c r="L33" s="113"/>
      <c r="M33" s="113"/>
      <c r="N33" s="113"/>
      <c r="O33" s="113"/>
      <c r="P33" s="14"/>
      <c r="Q33" s="113">
        <v>3140125</v>
      </c>
      <c r="R33" s="113">
        <v>3128915</v>
      </c>
      <c r="S33" s="113">
        <v>3127269</v>
      </c>
      <c r="T33" s="113">
        <v>3193547</v>
      </c>
      <c r="U33" s="113">
        <v>3149196</v>
      </c>
      <c r="V33" s="113">
        <v>2968322</v>
      </c>
      <c r="W33" s="113">
        <v>2943499</v>
      </c>
      <c r="X33" s="113">
        <v>2993228</v>
      </c>
      <c r="Y33" s="113">
        <v>2950286</v>
      </c>
      <c r="Z33" s="113">
        <v>2821583</v>
      </c>
      <c r="AA33" s="113">
        <v>2746459</v>
      </c>
      <c r="AB33" s="113">
        <v>2787585</v>
      </c>
      <c r="AC33" s="113">
        <v>2847278</v>
      </c>
    </row>
    <row r="34" spans="1:29" x14ac:dyDescent="0.4">
      <c r="A34" s="8" t="s">
        <v>60</v>
      </c>
      <c r="B34" s="10"/>
      <c r="C34" s="10"/>
      <c r="D34" s="10"/>
      <c r="E34" s="10"/>
      <c r="F34" s="10"/>
      <c r="G34" s="10"/>
      <c r="H34" s="10"/>
      <c r="I34" s="10"/>
      <c r="J34" s="10"/>
      <c r="K34" s="10"/>
      <c r="L34" s="10"/>
      <c r="M34" s="10"/>
      <c r="N34" s="10"/>
      <c r="O34" s="10"/>
      <c r="Q34" s="10"/>
      <c r="R34" s="10"/>
      <c r="S34" s="10"/>
      <c r="T34" s="10"/>
      <c r="U34" s="10"/>
      <c r="V34" s="10"/>
      <c r="W34" s="10"/>
      <c r="X34" s="10"/>
      <c r="Y34" s="10"/>
      <c r="Z34" s="10"/>
      <c r="AA34" s="10"/>
      <c r="AB34" s="10"/>
      <c r="AC34" s="10"/>
    </row>
    <row r="35" spans="1:29" x14ac:dyDescent="0.4">
      <c r="A35" s="9" t="s">
        <v>61</v>
      </c>
      <c r="B35" s="10">
        <v>81225</v>
      </c>
      <c r="C35" s="10">
        <v>123817</v>
      </c>
      <c r="D35" s="10">
        <v>115943</v>
      </c>
      <c r="E35" s="10">
        <v>111243</v>
      </c>
      <c r="F35" s="10">
        <v>117310</v>
      </c>
      <c r="G35" s="10">
        <v>124521</v>
      </c>
      <c r="H35" s="10"/>
      <c r="I35" s="10"/>
      <c r="J35" s="10"/>
      <c r="K35" s="10"/>
      <c r="L35" s="10"/>
      <c r="M35" s="10"/>
      <c r="N35" s="10"/>
      <c r="O35" s="10"/>
      <c r="Q35" s="10">
        <v>114812</v>
      </c>
      <c r="R35" s="10">
        <v>113417</v>
      </c>
      <c r="S35" s="10">
        <v>111714</v>
      </c>
      <c r="T35" s="10">
        <v>111243</v>
      </c>
      <c r="U35" s="10">
        <v>110090</v>
      </c>
      <c r="V35" s="10">
        <v>109997</v>
      </c>
      <c r="W35" s="10">
        <v>111822</v>
      </c>
      <c r="X35" s="10">
        <v>117310</v>
      </c>
      <c r="Y35" s="10">
        <v>119011</v>
      </c>
      <c r="Z35" s="10">
        <v>121219</v>
      </c>
      <c r="AA35" s="10">
        <v>119515</v>
      </c>
      <c r="AB35" s="10">
        <v>124521</v>
      </c>
      <c r="AC35" s="10">
        <v>124676</v>
      </c>
    </row>
    <row r="36" spans="1:29" x14ac:dyDescent="0.4">
      <c r="A36" s="9" t="s">
        <v>62</v>
      </c>
      <c r="B36" s="10">
        <v>237488</v>
      </c>
      <c r="C36" s="10">
        <v>1636953</v>
      </c>
      <c r="D36" s="10">
        <v>1710816</v>
      </c>
      <c r="E36" s="10">
        <v>1229603</v>
      </c>
      <c r="F36" s="10">
        <v>1507602</v>
      </c>
      <c r="G36" s="10">
        <v>1644417</v>
      </c>
      <c r="H36" s="10"/>
      <c r="I36" s="10"/>
      <c r="J36" s="10"/>
      <c r="K36" s="10"/>
      <c r="L36" s="10"/>
      <c r="M36" s="10"/>
      <c r="N36" s="10"/>
      <c r="O36" s="10"/>
      <c r="Q36" s="10">
        <v>1447407</v>
      </c>
      <c r="R36" s="10">
        <v>1346432</v>
      </c>
      <c r="S36" s="10">
        <v>1197528</v>
      </c>
      <c r="T36" s="10">
        <v>1229603</v>
      </c>
      <c r="U36" s="10">
        <v>1247028</v>
      </c>
      <c r="V36" s="10">
        <v>1273875</v>
      </c>
      <c r="W36" s="10">
        <v>1505888</v>
      </c>
      <c r="X36" s="10">
        <v>1507602</v>
      </c>
      <c r="Y36" s="10">
        <v>1509699</v>
      </c>
      <c r="Z36" s="10">
        <v>1514499</v>
      </c>
      <c r="AA36" s="10">
        <v>1637240</v>
      </c>
      <c r="AB36" s="10">
        <v>1644417</v>
      </c>
      <c r="AC36" s="10">
        <v>1642397</v>
      </c>
    </row>
    <row r="37" spans="1:29" x14ac:dyDescent="0.4">
      <c r="A37" s="9" t="s">
        <v>63</v>
      </c>
      <c r="B37" s="63">
        <v>0</v>
      </c>
      <c r="C37" s="63">
        <v>0</v>
      </c>
      <c r="D37" s="63">
        <v>0</v>
      </c>
      <c r="E37" s="10">
        <v>42641</v>
      </c>
      <c r="F37" s="10">
        <v>42279</v>
      </c>
      <c r="G37" s="10">
        <v>46272</v>
      </c>
      <c r="H37" s="10"/>
      <c r="I37" s="10"/>
      <c r="J37" s="10"/>
      <c r="K37" s="10"/>
      <c r="L37" s="10"/>
      <c r="M37" s="10"/>
      <c r="N37" s="10"/>
      <c r="O37" s="10"/>
      <c r="Q37" s="10">
        <v>0</v>
      </c>
      <c r="R37" s="10">
        <v>0</v>
      </c>
      <c r="S37" s="10">
        <v>0</v>
      </c>
      <c r="T37" s="10">
        <v>42641</v>
      </c>
      <c r="U37" s="10">
        <v>42641</v>
      </c>
      <c r="V37" s="10">
        <v>42641</v>
      </c>
      <c r="W37" s="10">
        <v>42641</v>
      </c>
      <c r="X37" s="10">
        <v>42279</v>
      </c>
      <c r="Y37" s="10">
        <v>42279</v>
      </c>
      <c r="Z37" s="10">
        <v>42279</v>
      </c>
      <c r="AA37" s="10">
        <v>46728</v>
      </c>
      <c r="AB37" s="10">
        <v>46272</v>
      </c>
      <c r="AC37" s="10">
        <v>46170</v>
      </c>
    </row>
    <row r="38" spans="1:29" x14ac:dyDescent="0.4">
      <c r="A38" s="9" t="s">
        <v>64</v>
      </c>
      <c r="B38" s="10">
        <v>53254</v>
      </c>
      <c r="C38" s="10">
        <v>74107</v>
      </c>
      <c r="D38" s="10">
        <v>55551</v>
      </c>
      <c r="E38" s="10">
        <v>75126</v>
      </c>
      <c r="F38" s="10">
        <v>76002</v>
      </c>
      <c r="G38" s="10">
        <v>79225</v>
      </c>
      <c r="H38" s="10"/>
      <c r="I38" s="10"/>
      <c r="J38" s="10"/>
      <c r="K38" s="10"/>
      <c r="L38" s="10"/>
      <c r="M38" s="10"/>
      <c r="N38" s="10"/>
      <c r="O38" s="10"/>
      <c r="Q38" s="10">
        <v>50364</v>
      </c>
      <c r="R38" s="10">
        <v>55716</v>
      </c>
      <c r="S38" s="10">
        <v>60489</v>
      </c>
      <c r="T38" s="10">
        <v>75126</v>
      </c>
      <c r="U38" s="10">
        <v>68495</v>
      </c>
      <c r="V38" s="10">
        <v>73667</v>
      </c>
      <c r="W38" s="10">
        <v>73822</v>
      </c>
      <c r="X38" s="10">
        <v>76002</v>
      </c>
      <c r="Y38" s="10">
        <v>78286</v>
      </c>
      <c r="Z38" s="10">
        <v>79669</v>
      </c>
      <c r="AA38" s="10">
        <v>84439</v>
      </c>
      <c r="AB38" s="10">
        <v>79225</v>
      </c>
      <c r="AC38" s="10">
        <v>83390</v>
      </c>
    </row>
    <row r="39" spans="1:29" x14ac:dyDescent="0.4">
      <c r="A39" s="9" t="s">
        <v>65</v>
      </c>
      <c r="B39" s="63">
        <v>0</v>
      </c>
      <c r="C39" s="10">
        <v>28940</v>
      </c>
      <c r="D39" s="10">
        <v>23615</v>
      </c>
      <c r="E39" s="10">
        <v>13435</v>
      </c>
      <c r="F39" s="10">
        <v>7403</v>
      </c>
      <c r="G39" s="10">
        <v>8187</v>
      </c>
      <c r="H39" s="10"/>
      <c r="I39" s="10"/>
      <c r="J39" s="10"/>
      <c r="K39" s="10"/>
      <c r="L39" s="10"/>
      <c r="M39" s="10"/>
      <c r="N39" s="10"/>
      <c r="O39" s="10"/>
      <c r="Q39" s="10">
        <v>19512</v>
      </c>
      <c r="R39" s="10">
        <v>15785</v>
      </c>
      <c r="S39" s="10">
        <v>12276</v>
      </c>
      <c r="T39" s="10">
        <v>13435</v>
      </c>
      <c r="U39" s="10">
        <v>11518</v>
      </c>
      <c r="V39" s="10">
        <v>8884</v>
      </c>
      <c r="W39" s="10">
        <v>6654</v>
      </c>
      <c r="X39" s="10">
        <v>7403</v>
      </c>
      <c r="Y39" s="10">
        <v>9181</v>
      </c>
      <c r="Z39" s="10">
        <v>8174</v>
      </c>
      <c r="AA39" s="10">
        <v>7117</v>
      </c>
      <c r="AB39" s="10">
        <v>8187</v>
      </c>
      <c r="AC39" s="10">
        <v>8014</v>
      </c>
    </row>
    <row r="40" spans="1:29" x14ac:dyDescent="0.4">
      <c r="A40" s="9" t="s">
        <v>66</v>
      </c>
      <c r="B40" s="63">
        <v>0</v>
      </c>
      <c r="C40" s="63">
        <v>0</v>
      </c>
      <c r="D40" s="63">
        <v>0</v>
      </c>
      <c r="E40" s="10">
        <v>2128</v>
      </c>
      <c r="F40" s="63">
        <v>0</v>
      </c>
      <c r="G40" s="63">
        <v>0</v>
      </c>
      <c r="H40" s="63"/>
      <c r="I40" s="63"/>
      <c r="J40" s="63"/>
      <c r="K40" s="63"/>
      <c r="L40" s="63"/>
      <c r="M40" s="63"/>
      <c r="N40" s="63"/>
      <c r="O40" s="63"/>
      <c r="Q40" s="63">
        <v>751</v>
      </c>
      <c r="R40" s="63">
        <v>0</v>
      </c>
      <c r="S40" s="63">
        <v>0</v>
      </c>
      <c r="T40" s="63">
        <v>2128</v>
      </c>
      <c r="U40" s="63">
        <v>0</v>
      </c>
      <c r="V40" s="63">
        <v>0</v>
      </c>
      <c r="W40" s="63">
        <v>0</v>
      </c>
      <c r="X40" s="63">
        <v>0</v>
      </c>
      <c r="Y40" s="63">
        <v>0</v>
      </c>
      <c r="Z40" s="63">
        <v>0</v>
      </c>
      <c r="AA40" s="63">
        <v>0</v>
      </c>
      <c r="AB40" s="63">
        <v>0</v>
      </c>
      <c r="AC40" s="63">
        <v>0</v>
      </c>
    </row>
    <row r="41" spans="1:29" x14ac:dyDescent="0.4">
      <c r="A41" s="112" t="s">
        <v>67</v>
      </c>
      <c r="B41" s="113">
        <v>371967</v>
      </c>
      <c r="C41" s="113">
        <v>1863817</v>
      </c>
      <c r="D41" s="113">
        <v>1905925</v>
      </c>
      <c r="E41" s="113">
        <v>1474176</v>
      </c>
      <c r="F41" s="113">
        <v>1750596</v>
      </c>
      <c r="G41" s="113">
        <v>1902622</v>
      </c>
      <c r="H41" s="113"/>
      <c r="I41" s="113"/>
      <c r="J41" s="113"/>
      <c r="K41" s="113"/>
      <c r="L41" s="113"/>
      <c r="M41" s="113"/>
      <c r="N41" s="113"/>
      <c r="O41" s="113"/>
      <c r="P41" s="14"/>
      <c r="Q41" s="113">
        <v>1632846</v>
      </c>
      <c r="R41" s="113">
        <v>1531350</v>
      </c>
      <c r="S41" s="113">
        <v>1382007</v>
      </c>
      <c r="T41" s="113">
        <v>1474176</v>
      </c>
      <c r="U41" s="113">
        <v>1479772</v>
      </c>
      <c r="V41" s="113">
        <v>1509064</v>
      </c>
      <c r="W41" s="113">
        <v>1740827</v>
      </c>
      <c r="X41" s="113">
        <v>1750596</v>
      </c>
      <c r="Y41" s="113">
        <v>1758456</v>
      </c>
      <c r="Z41" s="113">
        <v>1765840</v>
      </c>
      <c r="AA41" s="113">
        <v>1895039</v>
      </c>
      <c r="AB41" s="113">
        <v>1902622</v>
      </c>
      <c r="AC41" s="113">
        <v>1904647</v>
      </c>
    </row>
    <row r="42" spans="1:29" x14ac:dyDescent="0.4">
      <c r="A42" s="8" t="s">
        <v>68</v>
      </c>
      <c r="B42" s="10"/>
      <c r="C42" s="10"/>
      <c r="D42" s="10"/>
      <c r="E42" s="10"/>
      <c r="F42" s="10"/>
      <c r="G42" s="10"/>
      <c r="H42" s="10"/>
      <c r="I42" s="10"/>
      <c r="J42" s="10"/>
      <c r="K42" s="10"/>
      <c r="L42" s="10"/>
      <c r="M42" s="10"/>
      <c r="N42" s="10"/>
      <c r="O42" s="10"/>
      <c r="Q42" s="10"/>
      <c r="R42" s="10"/>
      <c r="S42" s="10"/>
      <c r="T42" s="10"/>
      <c r="U42" s="10"/>
      <c r="V42" s="10"/>
      <c r="W42" s="10"/>
      <c r="X42" s="10"/>
      <c r="Y42" s="10"/>
      <c r="Z42" s="10"/>
      <c r="AA42" s="10"/>
      <c r="AB42" s="10"/>
      <c r="AC42" s="10"/>
    </row>
    <row r="43" spans="1:29" x14ac:dyDescent="0.4">
      <c r="A43" s="9" t="s">
        <v>62</v>
      </c>
      <c r="B43" s="10">
        <v>298558</v>
      </c>
      <c r="C43" s="10">
        <v>422224</v>
      </c>
      <c r="D43" s="10">
        <v>675651</v>
      </c>
      <c r="E43" s="10">
        <v>320496</v>
      </c>
      <c r="F43" s="10">
        <v>181849</v>
      </c>
      <c r="G43" s="10">
        <v>222051</v>
      </c>
      <c r="H43" s="10"/>
      <c r="I43" s="10"/>
      <c r="J43" s="10"/>
      <c r="K43" s="10"/>
      <c r="L43" s="10"/>
      <c r="M43" s="10"/>
      <c r="N43" s="10"/>
      <c r="O43" s="10"/>
      <c r="Q43" s="10">
        <v>423252</v>
      </c>
      <c r="R43" s="10">
        <v>461391</v>
      </c>
      <c r="S43" s="10">
        <v>260624.00000000003</v>
      </c>
      <c r="T43" s="10">
        <v>320496</v>
      </c>
      <c r="U43" s="10">
        <v>222837</v>
      </c>
      <c r="V43" s="10">
        <v>307977</v>
      </c>
      <c r="W43" s="10">
        <v>124879</v>
      </c>
      <c r="X43" s="10">
        <v>181849</v>
      </c>
      <c r="Y43" s="10">
        <v>305714</v>
      </c>
      <c r="Z43" s="10">
        <v>339475</v>
      </c>
      <c r="AA43" s="10">
        <v>363367</v>
      </c>
      <c r="AB43" s="10">
        <v>222051</v>
      </c>
      <c r="AC43" s="10">
        <v>145720</v>
      </c>
    </row>
    <row r="44" spans="1:29" x14ac:dyDescent="0.4">
      <c r="A44" s="9" t="s">
        <v>64</v>
      </c>
      <c r="B44" s="10">
        <v>18979</v>
      </c>
      <c r="C44" s="10">
        <v>33092</v>
      </c>
      <c r="D44" s="10">
        <v>30394</v>
      </c>
      <c r="E44" s="10">
        <v>33326</v>
      </c>
      <c r="F44" s="10">
        <v>33188</v>
      </c>
      <c r="G44" s="10">
        <v>37139</v>
      </c>
      <c r="H44" s="10"/>
      <c r="I44" s="10"/>
      <c r="J44" s="10"/>
      <c r="K44" s="10"/>
      <c r="L44" s="10"/>
      <c r="M44" s="10"/>
      <c r="N44" s="10"/>
      <c r="O44" s="10"/>
      <c r="Q44" s="10">
        <v>31577</v>
      </c>
      <c r="R44" s="10">
        <v>32821</v>
      </c>
      <c r="S44" s="10">
        <v>31766</v>
      </c>
      <c r="T44" s="10">
        <v>33326</v>
      </c>
      <c r="U44" s="10">
        <v>31555</v>
      </c>
      <c r="V44" s="10">
        <v>33026</v>
      </c>
      <c r="W44" s="10">
        <v>31135</v>
      </c>
      <c r="X44" s="10">
        <v>33188</v>
      </c>
      <c r="Y44" s="10">
        <v>35630</v>
      </c>
      <c r="Z44" s="10">
        <v>36317</v>
      </c>
      <c r="AA44" s="10">
        <v>40701</v>
      </c>
      <c r="AB44" s="10">
        <v>37139</v>
      </c>
      <c r="AC44" s="10">
        <v>38255</v>
      </c>
    </row>
    <row r="45" spans="1:29" x14ac:dyDescent="0.4">
      <c r="A45" s="9" t="s">
        <v>65</v>
      </c>
      <c r="B45" s="63">
        <v>0</v>
      </c>
      <c r="C45" s="10">
        <v>11245</v>
      </c>
      <c r="D45" s="10">
        <v>9362</v>
      </c>
      <c r="E45" s="10">
        <v>11878</v>
      </c>
      <c r="F45" s="10">
        <v>10141</v>
      </c>
      <c r="G45" s="10">
        <v>5918</v>
      </c>
      <c r="H45" s="10"/>
      <c r="I45" s="10"/>
      <c r="J45" s="10"/>
      <c r="K45" s="10"/>
      <c r="L45" s="10"/>
      <c r="M45" s="10"/>
      <c r="N45" s="10"/>
      <c r="O45" s="10"/>
      <c r="Q45" s="10">
        <v>10773</v>
      </c>
      <c r="R45" s="10">
        <v>11462</v>
      </c>
      <c r="S45" s="10">
        <v>11830</v>
      </c>
      <c r="T45" s="10">
        <v>11878</v>
      </c>
      <c r="U45" s="10">
        <v>11037</v>
      </c>
      <c r="V45" s="10">
        <v>10953</v>
      </c>
      <c r="W45" s="10">
        <v>10663</v>
      </c>
      <c r="X45" s="10">
        <v>10141</v>
      </c>
      <c r="Y45" s="10">
        <v>6691</v>
      </c>
      <c r="Z45" s="10">
        <v>6246</v>
      </c>
      <c r="AA45" s="10">
        <v>5958</v>
      </c>
      <c r="AB45" s="10">
        <v>5918</v>
      </c>
      <c r="AC45" s="10">
        <v>4873</v>
      </c>
    </row>
    <row r="46" spans="1:29" x14ac:dyDescent="0.4">
      <c r="A46" s="9" t="s">
        <v>69</v>
      </c>
      <c r="B46" s="10">
        <v>518101</v>
      </c>
      <c r="C46" s="10">
        <v>976283</v>
      </c>
      <c r="D46" s="10">
        <v>990121</v>
      </c>
      <c r="E46" s="10">
        <v>1606889</v>
      </c>
      <c r="F46" s="10">
        <v>1612070</v>
      </c>
      <c r="G46" s="10">
        <v>1316473</v>
      </c>
      <c r="H46" s="10"/>
      <c r="I46" s="10"/>
      <c r="J46" s="10"/>
      <c r="K46" s="10"/>
      <c r="L46" s="10"/>
      <c r="M46" s="10"/>
      <c r="N46" s="10"/>
      <c r="O46" s="10"/>
      <c r="Q46" s="10">
        <v>1075515</v>
      </c>
      <c r="R46" s="10">
        <v>897560</v>
      </c>
      <c r="S46" s="10">
        <v>1406970</v>
      </c>
      <c r="T46" s="10">
        <v>1606889</v>
      </c>
      <c r="U46" s="10">
        <v>1515786</v>
      </c>
      <c r="V46" s="10">
        <v>1290422</v>
      </c>
      <c r="W46" s="10">
        <v>1782921</v>
      </c>
      <c r="X46" s="10">
        <v>1612070</v>
      </c>
      <c r="Y46" s="10">
        <v>1187083</v>
      </c>
      <c r="Z46" s="10">
        <v>987778</v>
      </c>
      <c r="AA46" s="10">
        <v>1227244</v>
      </c>
      <c r="AB46" s="10">
        <v>1316473</v>
      </c>
      <c r="AC46" s="10">
        <v>1099417</v>
      </c>
    </row>
    <row r="47" spans="1:29" x14ac:dyDescent="0.4">
      <c r="A47" s="9" t="s">
        <v>70</v>
      </c>
      <c r="B47" s="10">
        <v>4895</v>
      </c>
      <c r="C47" s="10">
        <v>48464</v>
      </c>
      <c r="D47" s="10">
        <v>111458</v>
      </c>
      <c r="E47" s="63">
        <v>0</v>
      </c>
      <c r="F47" s="10">
        <v>22607</v>
      </c>
      <c r="G47" s="63">
        <v>0</v>
      </c>
      <c r="H47" s="63"/>
      <c r="I47" s="63"/>
      <c r="J47" s="63"/>
      <c r="K47" s="63"/>
      <c r="L47" s="63"/>
      <c r="M47" s="63"/>
      <c r="N47" s="63"/>
      <c r="O47" s="63"/>
      <c r="Q47" s="10">
        <v>111458</v>
      </c>
      <c r="R47" s="10">
        <v>99690</v>
      </c>
      <c r="S47" s="10">
        <v>99632</v>
      </c>
      <c r="T47" s="10">
        <v>0</v>
      </c>
      <c r="U47" s="10">
        <v>0</v>
      </c>
      <c r="V47" s="10">
        <v>22607</v>
      </c>
      <c r="W47" s="10">
        <v>22607</v>
      </c>
      <c r="X47" s="10">
        <v>22607</v>
      </c>
      <c r="Y47" s="10">
        <v>22607</v>
      </c>
      <c r="Z47" s="10">
        <v>25542</v>
      </c>
      <c r="AA47" s="63">
        <v>0</v>
      </c>
      <c r="AB47" s="63">
        <v>0</v>
      </c>
      <c r="AC47" s="63">
        <v>54248</v>
      </c>
    </row>
    <row r="48" spans="1:29" x14ac:dyDescent="0.4">
      <c r="A48" s="9" t="s">
        <v>177</v>
      </c>
      <c r="B48" s="63">
        <v>0</v>
      </c>
      <c r="C48" s="63">
        <v>0</v>
      </c>
      <c r="D48" s="63">
        <v>0</v>
      </c>
      <c r="E48" s="63">
        <v>0</v>
      </c>
      <c r="F48" s="63">
        <v>0</v>
      </c>
      <c r="G48" s="10">
        <v>41390</v>
      </c>
      <c r="H48" s="10"/>
      <c r="I48" s="10"/>
      <c r="J48" s="10"/>
      <c r="K48" s="10"/>
      <c r="L48" s="10"/>
      <c r="M48" s="10"/>
      <c r="N48" s="10"/>
      <c r="O48" s="10"/>
      <c r="Q48" s="63"/>
      <c r="R48" s="63"/>
      <c r="S48" s="63"/>
      <c r="T48" s="63"/>
      <c r="U48" s="63">
        <v>0</v>
      </c>
      <c r="V48" s="63">
        <v>0</v>
      </c>
      <c r="W48" s="63">
        <v>0</v>
      </c>
      <c r="X48" s="63">
        <v>0</v>
      </c>
      <c r="Y48" s="63">
        <v>0</v>
      </c>
      <c r="Z48" s="10">
        <v>45108</v>
      </c>
      <c r="AA48" s="10">
        <v>26897</v>
      </c>
      <c r="AB48" s="10">
        <v>41390</v>
      </c>
      <c r="AC48" s="10">
        <v>0</v>
      </c>
    </row>
    <row r="49" spans="1:44" x14ac:dyDescent="0.4">
      <c r="A49" s="112" t="s">
        <v>72</v>
      </c>
      <c r="B49" s="113">
        <v>840533</v>
      </c>
      <c r="C49" s="113">
        <v>1491308</v>
      </c>
      <c r="D49" s="113">
        <v>1816986</v>
      </c>
      <c r="E49" s="113">
        <v>1972589</v>
      </c>
      <c r="F49" s="113">
        <v>1859855</v>
      </c>
      <c r="G49" s="113">
        <v>1622971</v>
      </c>
      <c r="H49" s="113"/>
      <c r="I49" s="113"/>
      <c r="J49" s="113"/>
      <c r="K49" s="113"/>
      <c r="L49" s="113"/>
      <c r="M49" s="113"/>
      <c r="N49" s="113"/>
      <c r="O49" s="113"/>
      <c r="P49" s="14"/>
      <c r="Q49" s="113">
        <v>1652575</v>
      </c>
      <c r="R49" s="113">
        <v>1502924</v>
      </c>
      <c r="S49" s="113">
        <v>1810822</v>
      </c>
      <c r="T49" s="113">
        <v>1972589</v>
      </c>
      <c r="U49" s="113">
        <v>1781215</v>
      </c>
      <c r="V49" s="113">
        <v>1664985</v>
      </c>
      <c r="W49" s="113">
        <v>1972205</v>
      </c>
      <c r="X49" s="113">
        <v>1859855</v>
      </c>
      <c r="Y49" s="113">
        <v>1557725</v>
      </c>
      <c r="Z49" s="113">
        <v>1440466</v>
      </c>
      <c r="AA49" s="113">
        <v>1664167</v>
      </c>
      <c r="AB49" s="113">
        <v>1622971</v>
      </c>
      <c r="AC49" s="113">
        <v>1342513</v>
      </c>
    </row>
    <row r="50" spans="1:44" x14ac:dyDescent="0.4">
      <c r="A50" s="112" t="s">
        <v>73</v>
      </c>
      <c r="B50" s="113">
        <v>1212500</v>
      </c>
      <c r="C50" s="113">
        <v>3355125</v>
      </c>
      <c r="D50" s="113">
        <v>3722911</v>
      </c>
      <c r="E50" s="113">
        <v>3446765</v>
      </c>
      <c r="F50" s="113">
        <v>3610451</v>
      </c>
      <c r="G50" s="113">
        <v>3525593</v>
      </c>
      <c r="H50" s="113"/>
      <c r="I50" s="113"/>
      <c r="J50" s="113"/>
      <c r="K50" s="113"/>
      <c r="L50" s="113"/>
      <c r="M50" s="113"/>
      <c r="N50" s="113"/>
      <c r="O50" s="113"/>
      <c r="P50" s="14"/>
      <c r="Q50" s="113">
        <v>3285421</v>
      </c>
      <c r="R50" s="113">
        <v>3034274</v>
      </c>
      <c r="S50" s="113">
        <v>3192829</v>
      </c>
      <c r="T50" s="113">
        <v>3446765</v>
      </c>
      <c r="U50" s="113">
        <v>3260987</v>
      </c>
      <c r="V50" s="113">
        <v>3174049</v>
      </c>
      <c r="W50" s="113">
        <v>3713032</v>
      </c>
      <c r="X50" s="113">
        <v>3610451</v>
      </c>
      <c r="Y50" s="113">
        <v>3316181</v>
      </c>
      <c r="Z50" s="113">
        <v>3206306</v>
      </c>
      <c r="AA50" s="113">
        <v>3559206</v>
      </c>
      <c r="AB50" s="113">
        <v>3525593</v>
      </c>
      <c r="AC50" s="113">
        <v>3247160</v>
      </c>
    </row>
    <row r="51" spans="1:44" s="108" customFormat="1" ht="19.3" customHeight="1" x14ac:dyDescent="0.4">
      <c r="A51" s="114" t="s">
        <v>74</v>
      </c>
      <c r="B51" s="115">
        <v>3140671</v>
      </c>
      <c r="C51" s="115">
        <v>6324522</v>
      </c>
      <c r="D51" s="115">
        <v>6808804</v>
      </c>
      <c r="E51" s="115">
        <v>6640312</v>
      </c>
      <c r="F51" s="115">
        <v>6603679</v>
      </c>
      <c r="G51" s="115">
        <v>6313178</v>
      </c>
      <c r="H51" s="115"/>
      <c r="I51" s="115"/>
      <c r="J51" s="115"/>
      <c r="K51" s="115"/>
      <c r="L51" s="115"/>
      <c r="M51" s="115"/>
      <c r="N51" s="115"/>
      <c r="O51" s="115"/>
      <c r="P51" s="107"/>
      <c r="Q51" s="115">
        <v>6425546</v>
      </c>
      <c r="R51" s="115">
        <v>6163189</v>
      </c>
      <c r="S51" s="115">
        <v>6320098</v>
      </c>
      <c r="T51" s="115">
        <v>6640312</v>
      </c>
      <c r="U51" s="115">
        <v>6410183</v>
      </c>
      <c r="V51" s="115">
        <v>6142371</v>
      </c>
      <c r="W51" s="115">
        <v>6656531</v>
      </c>
      <c r="X51" s="115">
        <v>6603679</v>
      </c>
      <c r="Y51" s="115">
        <v>6266467</v>
      </c>
      <c r="Z51" s="115">
        <v>6027889</v>
      </c>
      <c r="AA51" s="115">
        <v>6305665</v>
      </c>
      <c r="AB51" s="115">
        <v>6313178</v>
      </c>
      <c r="AC51" s="115">
        <v>6094438</v>
      </c>
      <c r="AE51" s="116"/>
      <c r="AF51" s="116"/>
      <c r="AG51" s="116"/>
      <c r="AH51" s="116"/>
      <c r="AI51" s="116"/>
      <c r="AJ51" s="116"/>
      <c r="AK51" s="116"/>
      <c r="AL51" s="116"/>
      <c r="AM51" s="116"/>
      <c r="AN51" s="116"/>
      <c r="AO51" s="116"/>
      <c r="AP51" s="116"/>
      <c r="AQ51" s="116"/>
      <c r="AR51" s="116"/>
    </row>
    <row r="53" spans="1:44" s="90" customFormat="1" hidden="1" outlineLevel="1" x14ac:dyDescent="0.4">
      <c r="B53" s="90" t="b">
        <f t="shared" ref="B53:I53" si="0">SUM(B8:B13)=B14</f>
        <v>1</v>
      </c>
      <c r="C53" s="90" t="b">
        <f t="shared" si="0"/>
        <v>1</v>
      </c>
      <c r="D53" s="90" t="b">
        <f t="shared" si="0"/>
        <v>1</v>
      </c>
      <c r="E53" s="90" t="b">
        <f t="shared" si="0"/>
        <v>1</v>
      </c>
      <c r="F53" s="90" t="b">
        <f t="shared" si="0"/>
        <v>1</v>
      </c>
      <c r="G53" s="90" t="b">
        <f t="shared" si="0"/>
        <v>1</v>
      </c>
      <c r="H53" s="90" t="b">
        <f t="shared" si="0"/>
        <v>1</v>
      </c>
      <c r="I53" s="90" t="b">
        <f t="shared" si="0"/>
        <v>1</v>
      </c>
      <c r="N53" s="90" t="b">
        <f>SUM(N8:N13)=N14</f>
        <v>1</v>
      </c>
      <c r="O53" s="90" t="b">
        <f>SUM(O8:O13)=O14</f>
        <v>1</v>
      </c>
      <c r="Q53" s="90" t="b">
        <f t="shared" ref="Q53:AC53" si="1">SUM(Q8:Q13)=Q14</f>
        <v>1</v>
      </c>
      <c r="R53" s="90" t="b">
        <f t="shared" si="1"/>
        <v>1</v>
      </c>
      <c r="S53" s="90" t="b">
        <f t="shared" si="1"/>
        <v>1</v>
      </c>
      <c r="T53" s="90" t="b">
        <f t="shared" si="1"/>
        <v>1</v>
      </c>
      <c r="U53" s="90" t="b">
        <f t="shared" si="1"/>
        <v>1</v>
      </c>
      <c r="V53" s="90" t="b">
        <f t="shared" si="1"/>
        <v>1</v>
      </c>
      <c r="W53" s="90" t="b">
        <f t="shared" si="1"/>
        <v>1</v>
      </c>
      <c r="X53" s="90" t="b">
        <f t="shared" si="1"/>
        <v>1</v>
      </c>
      <c r="Y53" s="90" t="b">
        <f t="shared" si="1"/>
        <v>1</v>
      </c>
      <c r="Z53" s="90" t="b">
        <f t="shared" si="1"/>
        <v>1</v>
      </c>
      <c r="AA53" s="90" t="b">
        <f t="shared" si="1"/>
        <v>1</v>
      </c>
      <c r="AB53" s="90" t="b">
        <f t="shared" si="1"/>
        <v>1</v>
      </c>
      <c r="AC53" s="90" t="b">
        <f t="shared" si="1"/>
        <v>1</v>
      </c>
      <c r="AE53" s="97"/>
      <c r="AF53" s="97"/>
      <c r="AG53" s="97"/>
      <c r="AH53" s="97"/>
      <c r="AI53" s="97"/>
      <c r="AJ53" s="97"/>
      <c r="AK53" s="97"/>
      <c r="AL53" s="97"/>
      <c r="AM53" s="97"/>
      <c r="AN53" s="97"/>
      <c r="AO53" s="97"/>
      <c r="AP53" s="97"/>
      <c r="AQ53" s="97"/>
      <c r="AR53" s="97"/>
    </row>
    <row r="54" spans="1:44" s="90" customFormat="1" hidden="1" outlineLevel="1" x14ac:dyDescent="0.4">
      <c r="B54" s="90" t="b">
        <f t="shared" ref="B54:I54" si="2">SUM(B16:B19)=B20</f>
        <v>1</v>
      </c>
      <c r="C54" s="90" t="b">
        <f t="shared" si="2"/>
        <v>1</v>
      </c>
      <c r="D54" s="90" t="b">
        <f t="shared" si="2"/>
        <v>1</v>
      </c>
      <c r="E54" s="90" t="b">
        <f t="shared" si="2"/>
        <v>1</v>
      </c>
      <c r="F54" s="90" t="b">
        <f t="shared" si="2"/>
        <v>1</v>
      </c>
      <c r="G54" s="90" t="b">
        <f t="shared" si="2"/>
        <v>1</v>
      </c>
      <c r="H54" s="90" t="b">
        <f t="shared" si="2"/>
        <v>1</v>
      </c>
      <c r="I54" s="90" t="b">
        <f t="shared" si="2"/>
        <v>1</v>
      </c>
      <c r="N54" s="90" t="b">
        <f>SUM(N16:N19)=N20</f>
        <v>1</v>
      </c>
      <c r="O54" s="90" t="b">
        <f>SUM(O16:O19)=O20</f>
        <v>1</v>
      </c>
      <c r="Q54" s="90" t="b">
        <f t="shared" ref="Q54:AC54" si="3">SUM(Q16:Q19)=Q20</f>
        <v>1</v>
      </c>
      <c r="R54" s="90" t="b">
        <f t="shared" si="3"/>
        <v>1</v>
      </c>
      <c r="S54" s="90" t="b">
        <f t="shared" si="3"/>
        <v>1</v>
      </c>
      <c r="T54" s="90" t="b">
        <f t="shared" si="3"/>
        <v>1</v>
      </c>
      <c r="U54" s="90" t="b">
        <f t="shared" si="3"/>
        <v>1</v>
      </c>
      <c r="V54" s="90" t="b">
        <f t="shared" si="3"/>
        <v>1</v>
      </c>
      <c r="W54" s="90" t="b">
        <f t="shared" si="3"/>
        <v>1</v>
      </c>
      <c r="X54" s="90" t="b">
        <f t="shared" si="3"/>
        <v>1</v>
      </c>
      <c r="Y54" s="90" t="b">
        <f t="shared" si="3"/>
        <v>1</v>
      </c>
      <c r="Z54" s="90" t="b">
        <f t="shared" si="3"/>
        <v>1</v>
      </c>
      <c r="AA54" s="90" t="b">
        <f t="shared" si="3"/>
        <v>1</v>
      </c>
      <c r="AB54" s="90" t="b">
        <f t="shared" si="3"/>
        <v>1</v>
      </c>
      <c r="AC54" s="90" t="b">
        <f t="shared" si="3"/>
        <v>1</v>
      </c>
      <c r="AE54" s="97"/>
      <c r="AF54" s="97"/>
      <c r="AG54" s="97"/>
      <c r="AH54" s="97"/>
      <c r="AI54" s="97"/>
      <c r="AJ54" s="97"/>
      <c r="AK54" s="97"/>
      <c r="AL54" s="97"/>
      <c r="AM54" s="97"/>
      <c r="AN54" s="97"/>
      <c r="AO54" s="97"/>
      <c r="AP54" s="97"/>
      <c r="AQ54" s="97"/>
      <c r="AR54" s="97"/>
    </row>
    <row r="55" spans="1:44" s="90" customFormat="1" hidden="1" outlineLevel="1" x14ac:dyDescent="0.4">
      <c r="B55" s="90" t="b">
        <f t="shared" ref="B55:I55" si="4">B14+B20=B21</f>
        <v>1</v>
      </c>
      <c r="C55" s="90" t="b">
        <f t="shared" si="4"/>
        <v>1</v>
      </c>
      <c r="D55" s="90" t="b">
        <f t="shared" si="4"/>
        <v>1</v>
      </c>
      <c r="E55" s="90" t="b">
        <f t="shared" si="4"/>
        <v>1</v>
      </c>
      <c r="F55" s="90" t="b">
        <f t="shared" si="4"/>
        <v>1</v>
      </c>
      <c r="G55" s="90" t="b">
        <f t="shared" si="4"/>
        <v>1</v>
      </c>
      <c r="H55" s="90" t="b">
        <f t="shared" si="4"/>
        <v>1</v>
      </c>
      <c r="I55" s="90" t="b">
        <f t="shared" si="4"/>
        <v>1</v>
      </c>
      <c r="N55" s="90" t="b">
        <f>N14+N20=N21</f>
        <v>1</v>
      </c>
      <c r="O55" s="90" t="b">
        <f>O14+O20=O21</f>
        <v>1</v>
      </c>
      <c r="Q55" s="90" t="b">
        <f t="shared" ref="Q55:AC55" si="5">Q14+Q20=Q21</f>
        <v>1</v>
      </c>
      <c r="R55" s="90" t="b">
        <f t="shared" si="5"/>
        <v>1</v>
      </c>
      <c r="S55" s="90" t="b">
        <f t="shared" si="5"/>
        <v>1</v>
      </c>
      <c r="T55" s="90" t="b">
        <f t="shared" si="5"/>
        <v>1</v>
      </c>
      <c r="U55" s="90" t="b">
        <f t="shared" si="5"/>
        <v>1</v>
      </c>
      <c r="V55" s="90" t="b">
        <f t="shared" si="5"/>
        <v>1</v>
      </c>
      <c r="W55" s="90" t="b">
        <f t="shared" si="5"/>
        <v>1</v>
      </c>
      <c r="X55" s="90" t="b">
        <f t="shared" si="5"/>
        <v>1</v>
      </c>
      <c r="Y55" s="90" t="b">
        <f t="shared" si="5"/>
        <v>1</v>
      </c>
      <c r="Z55" s="90" t="b">
        <f t="shared" si="5"/>
        <v>1</v>
      </c>
      <c r="AA55" s="90" t="b">
        <f t="shared" si="5"/>
        <v>1</v>
      </c>
      <c r="AB55" s="90" t="b">
        <f t="shared" si="5"/>
        <v>1</v>
      </c>
      <c r="AC55" s="90" t="b">
        <f t="shared" si="5"/>
        <v>1</v>
      </c>
      <c r="AE55" s="97"/>
      <c r="AF55" s="97"/>
      <c r="AG55" s="97"/>
      <c r="AH55" s="97"/>
      <c r="AI55" s="97"/>
      <c r="AJ55" s="97"/>
      <c r="AK55" s="97"/>
      <c r="AL55" s="97"/>
      <c r="AM55" s="97"/>
      <c r="AN55" s="97"/>
      <c r="AO55" s="97"/>
      <c r="AP55" s="97"/>
      <c r="AQ55" s="97"/>
      <c r="AR55" s="97"/>
    </row>
    <row r="56" spans="1:44" s="90" customFormat="1" hidden="1" outlineLevel="1" x14ac:dyDescent="0.4">
      <c r="B56" s="90" t="b">
        <f t="shared" ref="B56:I56" si="6">SUM(B25:B30)=B31</f>
        <v>1</v>
      </c>
      <c r="C56" s="90" t="b">
        <f t="shared" si="6"/>
        <v>1</v>
      </c>
      <c r="D56" s="90" t="b">
        <f t="shared" si="6"/>
        <v>1</v>
      </c>
      <c r="E56" s="90" t="b">
        <f t="shared" si="6"/>
        <v>1</v>
      </c>
      <c r="F56" s="90" t="b">
        <f t="shared" si="6"/>
        <v>1</v>
      </c>
      <c r="G56" s="90" t="b">
        <f t="shared" si="6"/>
        <v>1</v>
      </c>
      <c r="H56" s="90" t="b">
        <f t="shared" si="6"/>
        <v>1</v>
      </c>
      <c r="I56" s="90" t="b">
        <f t="shared" si="6"/>
        <v>1</v>
      </c>
      <c r="N56" s="90" t="b">
        <f>SUM(N25:N30)=N31</f>
        <v>1</v>
      </c>
      <c r="O56" s="90" t="b">
        <f>SUM(O25:O30)=O31</f>
        <v>1</v>
      </c>
      <c r="Q56" s="90" t="b">
        <f t="shared" ref="Q56:AA56" si="7">SUM(Q25:Q30)=Q31</f>
        <v>1</v>
      </c>
      <c r="R56" s="90" t="b">
        <f t="shared" si="7"/>
        <v>1</v>
      </c>
      <c r="S56" s="90" t="b">
        <f t="shared" si="7"/>
        <v>1</v>
      </c>
      <c r="T56" s="90" t="b">
        <f t="shared" si="7"/>
        <v>1</v>
      </c>
      <c r="U56" s="90" t="b">
        <f t="shared" si="7"/>
        <v>1</v>
      </c>
      <c r="V56" s="90" t="b">
        <f t="shared" si="7"/>
        <v>1</v>
      </c>
      <c r="W56" s="90" t="b">
        <f t="shared" si="7"/>
        <v>1</v>
      </c>
      <c r="X56" s="90" t="b">
        <f t="shared" si="7"/>
        <v>1</v>
      </c>
      <c r="Y56" s="90" t="b">
        <f>SUM(Y25:Y30)=Y31</f>
        <v>1</v>
      </c>
      <c r="Z56" s="90" t="b">
        <f t="shared" si="7"/>
        <v>1</v>
      </c>
      <c r="AA56" s="90" t="b">
        <f t="shared" si="7"/>
        <v>1</v>
      </c>
      <c r="AB56" s="90" t="b">
        <f t="shared" ref="AB56:AC56" si="8">SUM(AB25:AB30)=AB31</f>
        <v>1</v>
      </c>
      <c r="AC56" s="90" t="b">
        <f t="shared" si="8"/>
        <v>1</v>
      </c>
      <c r="AE56" s="97"/>
      <c r="AF56" s="97"/>
      <c r="AG56" s="97"/>
      <c r="AH56" s="97"/>
      <c r="AI56" s="97"/>
      <c r="AJ56" s="97"/>
      <c r="AK56" s="97"/>
      <c r="AL56" s="97"/>
      <c r="AM56" s="97"/>
      <c r="AN56" s="97"/>
      <c r="AO56" s="97"/>
      <c r="AP56" s="97"/>
      <c r="AQ56" s="97"/>
      <c r="AR56" s="97"/>
    </row>
    <row r="57" spans="1:44" s="90" customFormat="1" hidden="1" outlineLevel="1" x14ac:dyDescent="0.4">
      <c r="B57" s="90" t="b">
        <f t="shared" ref="B57:I57" si="9">SUM(B31:B32)=B33</f>
        <v>1</v>
      </c>
      <c r="C57" s="90" t="b">
        <f t="shared" si="9"/>
        <v>1</v>
      </c>
      <c r="D57" s="90" t="b">
        <f t="shared" si="9"/>
        <v>1</v>
      </c>
      <c r="E57" s="90" t="b">
        <f t="shared" si="9"/>
        <v>1</v>
      </c>
      <c r="F57" s="90" t="b">
        <f t="shared" si="9"/>
        <v>1</v>
      </c>
      <c r="G57" s="90" t="b">
        <f t="shared" si="9"/>
        <v>1</v>
      </c>
      <c r="H57" s="90" t="b">
        <f t="shared" si="9"/>
        <v>1</v>
      </c>
      <c r="I57" s="90" t="b">
        <f t="shared" si="9"/>
        <v>1</v>
      </c>
      <c r="N57" s="90" t="b">
        <f>SUM(N31:N32)=N33</f>
        <v>1</v>
      </c>
      <c r="O57" s="90" t="b">
        <f>SUM(O31:O32)=O33</f>
        <v>1</v>
      </c>
      <c r="Q57" s="90" t="b">
        <f t="shared" ref="Q57:AA57" si="10">SUM(Q31:Q32)=Q33</f>
        <v>1</v>
      </c>
      <c r="R57" s="90" t="b">
        <f t="shared" si="10"/>
        <v>1</v>
      </c>
      <c r="S57" s="90" t="b">
        <f t="shared" si="10"/>
        <v>1</v>
      </c>
      <c r="T57" s="90" t="b">
        <f t="shared" si="10"/>
        <v>1</v>
      </c>
      <c r="U57" s="90" t="b">
        <f t="shared" si="10"/>
        <v>1</v>
      </c>
      <c r="V57" s="90" t="b">
        <f t="shared" si="10"/>
        <v>1</v>
      </c>
      <c r="W57" s="90" t="b">
        <f t="shared" si="10"/>
        <v>1</v>
      </c>
      <c r="X57" s="90" t="b">
        <f t="shared" si="10"/>
        <v>1</v>
      </c>
      <c r="Y57" s="90" t="b">
        <f t="shared" si="10"/>
        <v>1</v>
      </c>
      <c r="Z57" s="90" t="b">
        <f t="shared" si="10"/>
        <v>1</v>
      </c>
      <c r="AA57" s="90" t="b">
        <f t="shared" si="10"/>
        <v>1</v>
      </c>
      <c r="AB57" s="90" t="b">
        <f t="shared" ref="AB57:AC57" si="11">SUM(AB31:AB32)=AB33</f>
        <v>1</v>
      </c>
      <c r="AC57" s="90" t="b">
        <f t="shared" si="11"/>
        <v>1</v>
      </c>
      <c r="AE57" s="97"/>
      <c r="AF57" s="97"/>
      <c r="AG57" s="97"/>
      <c r="AH57" s="97"/>
      <c r="AI57" s="97"/>
      <c r="AJ57" s="97"/>
      <c r="AK57" s="97"/>
      <c r="AL57" s="97"/>
      <c r="AM57" s="97"/>
      <c r="AN57" s="97"/>
      <c r="AO57" s="97"/>
      <c r="AP57" s="97"/>
      <c r="AQ57" s="97"/>
      <c r="AR57" s="97"/>
    </row>
    <row r="58" spans="1:44" s="90" customFormat="1" hidden="1" outlineLevel="1" x14ac:dyDescent="0.4">
      <c r="B58" s="90" t="b">
        <f t="shared" ref="B58:I58" si="12">SUM(B35:B40)=B41</f>
        <v>1</v>
      </c>
      <c r="C58" s="90" t="b">
        <f t="shared" si="12"/>
        <v>1</v>
      </c>
      <c r="D58" s="90" t="b">
        <f t="shared" si="12"/>
        <v>1</v>
      </c>
      <c r="E58" s="90" t="b">
        <f t="shared" si="12"/>
        <v>1</v>
      </c>
      <c r="F58" s="90" t="b">
        <f t="shared" si="12"/>
        <v>1</v>
      </c>
      <c r="G58" s="90" t="b">
        <f t="shared" si="12"/>
        <v>1</v>
      </c>
      <c r="H58" s="90" t="b">
        <f t="shared" si="12"/>
        <v>1</v>
      </c>
      <c r="I58" s="90" t="b">
        <f t="shared" si="12"/>
        <v>1</v>
      </c>
      <c r="N58" s="90" t="b">
        <f>SUM(N35:N40)=N41</f>
        <v>1</v>
      </c>
      <c r="O58" s="90" t="b">
        <f>SUM(O35:O40)=O41</f>
        <v>1</v>
      </c>
      <c r="Q58" s="90" t="b">
        <f t="shared" ref="Q58:AA58" si="13">SUM(Q35:Q40)=Q41</f>
        <v>1</v>
      </c>
      <c r="R58" s="90" t="b">
        <f t="shared" si="13"/>
        <v>1</v>
      </c>
      <c r="S58" s="90" t="b">
        <f t="shared" si="13"/>
        <v>1</v>
      </c>
      <c r="T58" s="90" t="b">
        <f t="shared" si="13"/>
        <v>1</v>
      </c>
      <c r="U58" s="90" t="b">
        <f t="shared" si="13"/>
        <v>1</v>
      </c>
      <c r="V58" s="90" t="b">
        <f t="shared" si="13"/>
        <v>1</v>
      </c>
      <c r="W58" s="90" t="b">
        <f t="shared" si="13"/>
        <v>1</v>
      </c>
      <c r="X58" s="90" t="b">
        <f t="shared" si="13"/>
        <v>1</v>
      </c>
      <c r="Y58" s="90" t="b">
        <f t="shared" si="13"/>
        <v>1</v>
      </c>
      <c r="Z58" s="90" t="b">
        <f t="shared" si="13"/>
        <v>1</v>
      </c>
      <c r="AA58" s="90" t="b">
        <f t="shared" si="13"/>
        <v>1</v>
      </c>
      <c r="AB58" s="90" t="b">
        <f t="shared" ref="AB58:AC58" si="14">SUM(AB35:AB40)=AB41</f>
        <v>1</v>
      </c>
      <c r="AC58" s="90" t="b">
        <f t="shared" si="14"/>
        <v>1</v>
      </c>
      <c r="AE58" s="97"/>
      <c r="AF58" s="97"/>
      <c r="AG58" s="97"/>
      <c r="AH58" s="97"/>
      <c r="AI58" s="97"/>
      <c r="AJ58" s="97"/>
      <c r="AK58" s="97"/>
      <c r="AL58" s="97"/>
      <c r="AM58" s="97"/>
      <c r="AN58" s="97"/>
      <c r="AO58" s="97"/>
      <c r="AP58" s="97"/>
      <c r="AQ58" s="97"/>
      <c r="AR58" s="97"/>
    </row>
    <row r="59" spans="1:44" s="90" customFormat="1" hidden="1" outlineLevel="1" x14ac:dyDescent="0.4">
      <c r="B59" s="90" t="b">
        <f t="shared" ref="B59:I59" si="15">SUM(B43:B47)=B49</f>
        <v>1</v>
      </c>
      <c r="C59" s="90" t="b">
        <f t="shared" si="15"/>
        <v>1</v>
      </c>
      <c r="D59" s="90" t="b">
        <f t="shared" si="15"/>
        <v>1</v>
      </c>
      <c r="E59" s="90" t="b">
        <f t="shared" si="15"/>
        <v>1</v>
      </c>
      <c r="F59" s="90" t="b">
        <f t="shared" si="15"/>
        <v>1</v>
      </c>
      <c r="G59" s="90" t="b">
        <f>SUM(G43:G48)=G49</f>
        <v>1</v>
      </c>
      <c r="H59" s="90" t="b">
        <f t="shared" si="15"/>
        <v>1</v>
      </c>
      <c r="I59" s="90" t="b">
        <f t="shared" si="15"/>
        <v>1</v>
      </c>
      <c r="N59" s="90" t="b">
        <f>SUM(N43:N47)=N49</f>
        <v>1</v>
      </c>
      <c r="O59" s="90" t="b">
        <f>SUM(O43:O47)=O49</f>
        <v>1</v>
      </c>
      <c r="Q59" s="90" t="b">
        <f t="shared" ref="Q59:Y59" si="16">SUM(Q43:Q47)=Q49</f>
        <v>1</v>
      </c>
      <c r="R59" s="90" t="b">
        <f t="shared" si="16"/>
        <v>1</v>
      </c>
      <c r="S59" s="90" t="b">
        <f t="shared" si="16"/>
        <v>1</v>
      </c>
      <c r="T59" s="90" t="b">
        <f t="shared" si="16"/>
        <v>1</v>
      </c>
      <c r="U59" s="90" t="b">
        <f t="shared" si="16"/>
        <v>1</v>
      </c>
      <c r="V59" s="90" t="b">
        <f t="shared" si="16"/>
        <v>1</v>
      </c>
      <c r="W59" s="90" t="b">
        <f t="shared" si="16"/>
        <v>1</v>
      </c>
      <c r="X59" s="90" t="b">
        <f t="shared" si="16"/>
        <v>1</v>
      </c>
      <c r="Y59" s="90" t="b">
        <f t="shared" si="16"/>
        <v>1</v>
      </c>
      <c r="Z59" s="90" t="b">
        <f>SUM(Z43:Z48)=Z49</f>
        <v>1</v>
      </c>
      <c r="AA59" s="90" t="b">
        <f>SUM(AA43:AA48)=AA49</f>
        <v>1</v>
      </c>
      <c r="AB59" s="90" t="b">
        <f>SUM(AB43:AB48)=AB49</f>
        <v>1</v>
      </c>
      <c r="AC59" s="90" t="b">
        <f>SUM(AC43:AC48)=AC49</f>
        <v>1</v>
      </c>
      <c r="AE59" s="97"/>
      <c r="AF59" s="97"/>
      <c r="AG59" s="97"/>
      <c r="AH59" s="97"/>
      <c r="AI59" s="97"/>
      <c r="AJ59" s="97"/>
      <c r="AK59" s="97"/>
      <c r="AL59" s="97"/>
      <c r="AM59" s="97"/>
      <c r="AN59" s="97"/>
      <c r="AO59" s="97"/>
      <c r="AP59" s="97"/>
      <c r="AQ59" s="97"/>
      <c r="AR59" s="97"/>
    </row>
    <row r="60" spans="1:44" s="90" customFormat="1" hidden="1" outlineLevel="1" x14ac:dyDescent="0.4">
      <c r="B60" s="90" t="b">
        <f t="shared" ref="B60:I60" si="17">B41+B49=B50</f>
        <v>1</v>
      </c>
      <c r="C60" s="90" t="b">
        <f t="shared" si="17"/>
        <v>1</v>
      </c>
      <c r="D60" s="90" t="b">
        <f t="shared" si="17"/>
        <v>1</v>
      </c>
      <c r="E60" s="90" t="b">
        <f t="shared" si="17"/>
        <v>1</v>
      </c>
      <c r="F60" s="90" t="b">
        <f t="shared" si="17"/>
        <v>1</v>
      </c>
      <c r="G60" s="90" t="b">
        <f t="shared" si="17"/>
        <v>1</v>
      </c>
      <c r="H60" s="90" t="b">
        <f t="shared" si="17"/>
        <v>1</v>
      </c>
      <c r="I60" s="90" t="b">
        <f t="shared" si="17"/>
        <v>1</v>
      </c>
      <c r="N60" s="90" t="b">
        <f>N41+N49=N50</f>
        <v>1</v>
      </c>
      <c r="O60" s="90" t="b">
        <f>O41+O49=O50</f>
        <v>1</v>
      </c>
      <c r="Q60" s="90" t="b">
        <f t="shared" ref="Q60:AA60" si="18">Q41+Q49=Q50</f>
        <v>1</v>
      </c>
      <c r="R60" s="90" t="b">
        <f t="shared" si="18"/>
        <v>1</v>
      </c>
      <c r="S60" s="90" t="b">
        <f t="shared" si="18"/>
        <v>1</v>
      </c>
      <c r="T60" s="90" t="b">
        <f t="shared" si="18"/>
        <v>1</v>
      </c>
      <c r="U60" s="90" t="b">
        <f t="shared" si="18"/>
        <v>1</v>
      </c>
      <c r="V60" s="90" t="b">
        <f t="shared" si="18"/>
        <v>1</v>
      </c>
      <c r="W60" s="90" t="b">
        <f t="shared" si="18"/>
        <v>1</v>
      </c>
      <c r="X60" s="90" t="b">
        <f t="shared" si="18"/>
        <v>1</v>
      </c>
      <c r="Y60" s="90" t="b">
        <f t="shared" si="18"/>
        <v>1</v>
      </c>
      <c r="Z60" s="90" t="b">
        <f t="shared" si="18"/>
        <v>1</v>
      </c>
      <c r="AA60" s="90" t="b">
        <f t="shared" si="18"/>
        <v>1</v>
      </c>
      <c r="AB60" s="90" t="b">
        <f t="shared" ref="AB60:AC60" si="19">AB41+AB49=AB50</f>
        <v>1</v>
      </c>
      <c r="AC60" s="90" t="b">
        <f t="shared" si="19"/>
        <v>1</v>
      </c>
      <c r="AE60" s="97"/>
      <c r="AF60" s="97"/>
      <c r="AG60" s="97"/>
      <c r="AH60" s="97"/>
      <c r="AI60" s="97"/>
      <c r="AJ60" s="97"/>
      <c r="AK60" s="97"/>
      <c r="AL60" s="97"/>
      <c r="AM60" s="97"/>
      <c r="AN60" s="97"/>
      <c r="AO60" s="97"/>
      <c r="AP60" s="97"/>
      <c r="AQ60" s="97"/>
      <c r="AR60" s="97"/>
    </row>
    <row r="61" spans="1:44" s="90" customFormat="1" hidden="1" outlineLevel="1" x14ac:dyDescent="0.4">
      <c r="B61" s="90" t="b">
        <f t="shared" ref="B61:I61" si="20">B33+B50=B51</f>
        <v>1</v>
      </c>
      <c r="C61" s="90" t="b">
        <f t="shared" si="20"/>
        <v>1</v>
      </c>
      <c r="D61" s="90" t="b">
        <f t="shared" si="20"/>
        <v>1</v>
      </c>
      <c r="E61" s="90" t="b">
        <f t="shared" si="20"/>
        <v>1</v>
      </c>
      <c r="F61" s="90" t="b">
        <f t="shared" si="20"/>
        <v>1</v>
      </c>
      <c r="G61" s="90" t="b">
        <f t="shared" si="20"/>
        <v>1</v>
      </c>
      <c r="H61" s="90" t="b">
        <f t="shared" si="20"/>
        <v>1</v>
      </c>
      <c r="I61" s="90" t="b">
        <f t="shared" si="20"/>
        <v>1</v>
      </c>
      <c r="N61" s="90" t="b">
        <f>N33+N50=N51</f>
        <v>1</v>
      </c>
      <c r="O61" s="90" t="b">
        <f>O33+O50=O51</f>
        <v>1</v>
      </c>
      <c r="Q61" s="90" t="b">
        <f t="shared" ref="Q61:AA61" si="21">Q33+Q50=Q51</f>
        <v>1</v>
      </c>
      <c r="R61" s="90" t="b">
        <f t="shared" si="21"/>
        <v>1</v>
      </c>
      <c r="S61" s="90" t="b">
        <f t="shared" si="21"/>
        <v>1</v>
      </c>
      <c r="T61" s="90" t="b">
        <f t="shared" si="21"/>
        <v>1</v>
      </c>
      <c r="U61" s="90" t="b">
        <f t="shared" si="21"/>
        <v>1</v>
      </c>
      <c r="V61" s="90" t="b">
        <f t="shared" si="21"/>
        <v>1</v>
      </c>
      <c r="W61" s="90" t="b">
        <f t="shared" si="21"/>
        <v>1</v>
      </c>
      <c r="X61" s="90" t="b">
        <f t="shared" si="21"/>
        <v>1</v>
      </c>
      <c r="Y61" s="90" t="b">
        <f t="shared" si="21"/>
        <v>1</v>
      </c>
      <c r="Z61" s="90" t="b">
        <f t="shared" si="21"/>
        <v>1</v>
      </c>
      <c r="AA61" s="90" t="b">
        <f t="shared" si="21"/>
        <v>1</v>
      </c>
      <c r="AB61" s="90" t="b">
        <f t="shared" ref="AB61:AC61" si="22">AB33+AB50=AB51</f>
        <v>1</v>
      </c>
      <c r="AC61" s="90" t="b">
        <f t="shared" si="22"/>
        <v>1</v>
      </c>
      <c r="AE61" s="97"/>
      <c r="AF61" s="97"/>
      <c r="AG61" s="97"/>
      <c r="AH61" s="97"/>
      <c r="AI61" s="97"/>
      <c r="AJ61" s="97"/>
      <c r="AK61" s="97"/>
      <c r="AL61" s="97"/>
      <c r="AM61" s="97"/>
      <c r="AN61" s="97"/>
      <c r="AO61" s="97"/>
      <c r="AP61" s="97"/>
      <c r="AQ61" s="97"/>
      <c r="AR61" s="97"/>
    </row>
    <row r="62" spans="1:44" collapsed="1" x14ac:dyDescent="0.4"/>
    <row r="100" spans="1:1" x14ac:dyDescent="0.4">
      <c r="A100" s="84">
        <v>45715</v>
      </c>
    </row>
  </sheetData>
  <phoneticPr fontId="2" type="noConversion"/>
  <pageMargins left="0.7" right="0.7" top="0.75" bottom="0.75" header="0.3" footer="0.3"/>
  <pageSetup scale="3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2F3C-EA45-45B6-AB4B-166E586994AD}">
  <sheetPr>
    <pageSetUpPr fitToPage="1"/>
  </sheetPr>
  <dimension ref="A2:AC30"/>
  <sheetViews>
    <sheetView zoomScale="55" zoomScaleNormal="55" workbookViewId="0">
      <pane xSplit="1" ySplit="5" topLeftCell="B6" activePane="bottomRight" state="frozen"/>
      <selection pane="topRight" activeCell="B1" sqref="B1"/>
      <selection pane="bottomLeft" activeCell="A6" sqref="A6"/>
      <selection pane="bottomRight" activeCell="AC6" sqref="AC6"/>
    </sheetView>
  </sheetViews>
  <sheetFormatPr defaultColWidth="9.3046875" defaultRowHeight="14.6" outlineLevelRow="1" outlineLevelCol="1" x14ac:dyDescent="0.4"/>
  <cols>
    <col min="1" max="1" width="55.69140625" style="3" customWidth="1"/>
    <col min="2" max="2" width="10.4609375" style="3" hidden="1" customWidth="1" outlineLevel="1"/>
    <col min="3" max="3" width="13.765625" style="3" customWidth="1" collapsed="1"/>
    <col min="4" max="7" width="13.765625" style="3" customWidth="1"/>
    <col min="8" max="15" width="13.765625" style="3" hidden="1" customWidth="1" outlineLevel="1"/>
    <col min="16" max="16" width="2.69140625" style="3" customWidth="1" collapsed="1"/>
    <col min="17" max="24" width="14.3046875" style="3" hidden="1" customWidth="1" outlineLevel="1"/>
    <col min="25" max="25" width="14.3046875" style="3" customWidth="1" collapsed="1"/>
    <col min="26" max="29" width="14.3046875" style="3" customWidth="1"/>
    <col min="30" max="16384" width="9.3046875" style="3"/>
  </cols>
  <sheetData>
    <row r="2" spans="1:29" ht="28.3" x14ac:dyDescent="0.75">
      <c r="A2" s="7" t="s">
        <v>99</v>
      </c>
    </row>
    <row r="3" spans="1:29" ht="13.85" customHeight="1" x14ac:dyDescent="0.75">
      <c r="A3" s="7"/>
    </row>
    <row r="4" spans="1:29" ht="14.25" customHeight="1" x14ac:dyDescent="0.4">
      <c r="A4" s="12" t="s">
        <v>75</v>
      </c>
    </row>
    <row r="5" spans="1:29" s="14" customFormat="1" ht="22.85" customHeight="1" x14ac:dyDescent="0.4">
      <c r="A5" s="91"/>
      <c r="B5" s="92" t="s">
        <v>21</v>
      </c>
      <c r="C5" s="92" t="s">
        <v>20</v>
      </c>
      <c r="D5" s="92" t="s">
        <v>12</v>
      </c>
      <c r="E5" s="92" t="s">
        <v>76</v>
      </c>
      <c r="F5" s="92" t="s">
        <v>153</v>
      </c>
      <c r="G5" s="92" t="s">
        <v>154</v>
      </c>
      <c r="H5" s="92" t="s">
        <v>155</v>
      </c>
      <c r="I5" s="92" t="s">
        <v>156</v>
      </c>
      <c r="J5" s="92" t="s">
        <v>157</v>
      </c>
      <c r="K5" s="92" t="s">
        <v>158</v>
      </c>
      <c r="L5" s="92" t="s">
        <v>159</v>
      </c>
      <c r="M5" s="92" t="s">
        <v>160</v>
      </c>
      <c r="N5" s="92" t="s">
        <v>161</v>
      </c>
      <c r="O5" s="92" t="s">
        <v>162</v>
      </c>
      <c r="Q5" s="92" t="s">
        <v>15</v>
      </c>
      <c r="R5" s="92" t="s">
        <v>16</v>
      </c>
      <c r="S5" s="92" t="s">
        <v>17</v>
      </c>
      <c r="T5" s="92" t="s">
        <v>11</v>
      </c>
      <c r="U5" s="92" t="s">
        <v>18</v>
      </c>
      <c r="V5" s="92" t="s">
        <v>25</v>
      </c>
      <c r="W5" s="92" t="s">
        <v>163</v>
      </c>
      <c r="X5" s="92" t="s">
        <v>170</v>
      </c>
      <c r="Y5" s="92" t="s">
        <v>171</v>
      </c>
      <c r="Z5" s="92" t="s">
        <v>172</v>
      </c>
      <c r="AA5" s="92" t="s">
        <v>176</v>
      </c>
      <c r="AB5" s="92" t="s">
        <v>178</v>
      </c>
      <c r="AC5" s="92" t="s">
        <v>181</v>
      </c>
    </row>
    <row r="6" spans="1:29" s="107" customFormat="1" ht="19.3" customHeight="1" x14ac:dyDescent="0.4">
      <c r="A6" s="103" t="s">
        <v>0</v>
      </c>
      <c r="B6" s="104">
        <v>2061216</v>
      </c>
      <c r="C6" s="104">
        <v>3067614</v>
      </c>
      <c r="D6" s="104">
        <v>4067394</v>
      </c>
      <c r="E6" s="104">
        <v>4561210</v>
      </c>
      <c r="F6" s="104">
        <v>4914644</v>
      </c>
      <c r="G6" s="104">
        <v>4845621</v>
      </c>
      <c r="H6" s="104"/>
      <c r="I6" s="104"/>
      <c r="J6" s="104"/>
      <c r="K6" s="104"/>
      <c r="L6" s="104"/>
      <c r="M6" s="104"/>
      <c r="N6" s="104"/>
      <c r="O6" s="104"/>
      <c r="P6" s="105"/>
      <c r="Q6" s="106">
        <v>1182357</v>
      </c>
      <c r="R6" s="106">
        <v>1018976</v>
      </c>
      <c r="S6" s="106">
        <v>1069631</v>
      </c>
      <c r="T6" s="106">
        <v>1290246</v>
      </c>
      <c r="U6" s="106">
        <v>1449349</v>
      </c>
      <c r="V6" s="106">
        <v>1076581</v>
      </c>
      <c r="W6" s="106">
        <v>1081625</v>
      </c>
      <c r="X6" s="106">
        <v>1307089</v>
      </c>
      <c r="Y6" s="106">
        <v>1283827</v>
      </c>
      <c r="Z6" s="106">
        <v>1140183</v>
      </c>
      <c r="AA6" s="106">
        <v>1135964</v>
      </c>
      <c r="AB6" s="106">
        <v>1285647</v>
      </c>
      <c r="AC6" s="106">
        <v>1326835</v>
      </c>
    </row>
    <row r="7" spans="1:29" x14ac:dyDescent="0.4">
      <c r="A7" s="12" t="s">
        <v>78</v>
      </c>
      <c r="B7" s="15">
        <v>-1420616</v>
      </c>
      <c r="C7" s="15">
        <v>-2110937</v>
      </c>
      <c r="D7" s="15">
        <v>-2909812</v>
      </c>
      <c r="E7" s="15">
        <v>-3200212</v>
      </c>
      <c r="F7" s="15">
        <v>-3448429</v>
      </c>
      <c r="G7" s="15">
        <v>-3437219</v>
      </c>
      <c r="H7" s="15"/>
      <c r="I7" s="15"/>
      <c r="J7" s="15"/>
      <c r="K7" s="15"/>
      <c r="L7" s="15"/>
      <c r="M7" s="15"/>
      <c r="N7" s="15"/>
      <c r="O7" s="15"/>
      <c r="P7" s="16"/>
      <c r="Q7" s="16">
        <v>-844880</v>
      </c>
      <c r="R7" s="16">
        <v>-732476</v>
      </c>
      <c r="S7" s="16">
        <v>-730635</v>
      </c>
      <c r="T7" s="16">
        <v>-892221</v>
      </c>
      <c r="U7" s="16">
        <v>-1032742</v>
      </c>
      <c r="V7" s="16">
        <v>-747657</v>
      </c>
      <c r="W7" s="16">
        <v>-747321</v>
      </c>
      <c r="X7" s="16">
        <v>-920709</v>
      </c>
      <c r="Y7" s="16">
        <v>-922092</v>
      </c>
      <c r="Z7" s="16">
        <v>-840915</v>
      </c>
      <c r="AA7" s="16">
        <v>-778378</v>
      </c>
      <c r="AB7" s="16">
        <v>-895834</v>
      </c>
      <c r="AC7" s="16">
        <v>-907744</v>
      </c>
    </row>
    <row r="8" spans="1:29" x14ac:dyDescent="0.4">
      <c r="A8" s="17" t="s">
        <v>79</v>
      </c>
      <c r="B8" s="18">
        <v>640600</v>
      </c>
      <c r="C8" s="18">
        <v>956677</v>
      </c>
      <c r="D8" s="18">
        <v>1157582</v>
      </c>
      <c r="E8" s="18">
        <v>1360998</v>
      </c>
      <c r="F8" s="18">
        <v>1466215</v>
      </c>
      <c r="G8" s="18">
        <v>1408402</v>
      </c>
      <c r="H8" s="18"/>
      <c r="I8" s="18"/>
      <c r="J8" s="18"/>
      <c r="K8" s="18"/>
      <c r="L8" s="18"/>
      <c r="M8" s="18"/>
      <c r="N8" s="18"/>
      <c r="O8" s="18"/>
      <c r="P8" s="13"/>
      <c r="Q8" s="13">
        <v>337477</v>
      </c>
      <c r="R8" s="13">
        <v>286500</v>
      </c>
      <c r="S8" s="13">
        <v>338996</v>
      </c>
      <c r="T8" s="13">
        <v>398025</v>
      </c>
      <c r="U8" s="13">
        <v>416607</v>
      </c>
      <c r="V8" s="13">
        <v>328924</v>
      </c>
      <c r="W8" s="13">
        <v>334304</v>
      </c>
      <c r="X8" s="13">
        <v>386380</v>
      </c>
      <c r="Y8" s="13">
        <v>361735</v>
      </c>
      <c r="Z8" s="13">
        <v>299268</v>
      </c>
      <c r="AA8" s="13">
        <v>357586</v>
      </c>
      <c r="AB8" s="13">
        <v>389813</v>
      </c>
      <c r="AC8" s="13">
        <v>419091</v>
      </c>
    </row>
    <row r="9" spans="1:29" x14ac:dyDescent="0.4">
      <c r="A9" s="12" t="s">
        <v>80</v>
      </c>
      <c r="B9" s="15">
        <v>-357014</v>
      </c>
      <c r="C9" s="15">
        <v>-449041</v>
      </c>
      <c r="D9" s="15">
        <v>-507956</v>
      </c>
      <c r="E9" s="15">
        <v>-577499</v>
      </c>
      <c r="F9" s="15">
        <v>-611930</v>
      </c>
      <c r="G9" s="15">
        <v>-669645</v>
      </c>
      <c r="H9" s="15"/>
      <c r="I9" s="15"/>
      <c r="J9" s="15"/>
      <c r="K9" s="15"/>
      <c r="L9" s="15"/>
      <c r="M9" s="15"/>
      <c r="N9" s="15"/>
      <c r="O9" s="15"/>
      <c r="P9" s="16"/>
      <c r="Q9" s="16">
        <v>-133837</v>
      </c>
      <c r="R9" s="16">
        <v>-126177</v>
      </c>
      <c r="S9" s="16">
        <v>-165318</v>
      </c>
      <c r="T9" s="16">
        <v>-152167</v>
      </c>
      <c r="U9" s="16">
        <v>-163390</v>
      </c>
      <c r="V9" s="16">
        <v>-147940</v>
      </c>
      <c r="W9" s="16">
        <v>-147649</v>
      </c>
      <c r="X9" s="16">
        <v>-152951</v>
      </c>
      <c r="Y9" s="16">
        <v>-147169</v>
      </c>
      <c r="Z9" s="16">
        <v>-158188</v>
      </c>
      <c r="AA9" s="16">
        <v>-178330</v>
      </c>
      <c r="AB9" s="16">
        <v>-185958</v>
      </c>
      <c r="AC9" s="16">
        <v>-179725</v>
      </c>
    </row>
    <row r="10" spans="1:29" x14ac:dyDescent="0.4">
      <c r="A10" s="12" t="s">
        <v>81</v>
      </c>
      <c r="B10" s="15">
        <v>-234140</v>
      </c>
      <c r="C10" s="15">
        <v>-270997</v>
      </c>
      <c r="D10" s="15">
        <v>-345825</v>
      </c>
      <c r="E10" s="15">
        <v>-353693</v>
      </c>
      <c r="F10" s="15">
        <v>-449223</v>
      </c>
      <c r="G10" s="15">
        <v>-518438</v>
      </c>
      <c r="H10" s="15"/>
      <c r="I10" s="15"/>
      <c r="J10" s="15"/>
      <c r="K10" s="15"/>
      <c r="L10" s="15"/>
      <c r="M10" s="15"/>
      <c r="N10" s="15"/>
      <c r="O10" s="15"/>
      <c r="P10" s="16"/>
      <c r="Q10" s="16">
        <v>-86486</v>
      </c>
      <c r="R10" s="16">
        <v>-86877</v>
      </c>
      <c r="S10" s="16">
        <v>-89944</v>
      </c>
      <c r="T10" s="16">
        <v>-90386</v>
      </c>
      <c r="U10" s="16">
        <v>-111352</v>
      </c>
      <c r="V10" s="16">
        <v>-78891</v>
      </c>
      <c r="W10" s="16">
        <v>-93405</v>
      </c>
      <c r="X10" s="16">
        <v>-165575</v>
      </c>
      <c r="Y10" s="16">
        <v>-91770</v>
      </c>
      <c r="Z10" s="16">
        <v>-156180</v>
      </c>
      <c r="AA10" s="16">
        <v>-155613</v>
      </c>
      <c r="AB10" s="16">
        <v>-114875</v>
      </c>
      <c r="AC10" s="16">
        <v>-113424</v>
      </c>
    </row>
    <row r="11" spans="1:29" x14ac:dyDescent="0.4">
      <c r="A11" s="12" t="s">
        <v>82</v>
      </c>
      <c r="B11" s="15">
        <v>-7447</v>
      </c>
      <c r="C11" s="15">
        <v>-9598</v>
      </c>
      <c r="D11" s="15">
        <v>-9298</v>
      </c>
      <c r="E11" s="15">
        <v>-8070</v>
      </c>
      <c r="F11" s="15">
        <v>-7620</v>
      </c>
      <c r="G11" s="15">
        <v>-7909</v>
      </c>
      <c r="H11" s="15"/>
      <c r="I11" s="15"/>
      <c r="J11" s="15"/>
      <c r="K11" s="15"/>
      <c r="L11" s="15"/>
      <c r="M11" s="15"/>
      <c r="N11" s="15"/>
      <c r="O11" s="15"/>
      <c r="P11" s="16"/>
      <c r="Q11" s="16">
        <v>-2061</v>
      </c>
      <c r="R11" s="16">
        <v>-2082</v>
      </c>
      <c r="S11" s="16">
        <v>-2204</v>
      </c>
      <c r="T11" s="16">
        <v>-1723</v>
      </c>
      <c r="U11" s="16">
        <v>-1760</v>
      </c>
      <c r="V11" s="16">
        <v>-1825</v>
      </c>
      <c r="W11" s="16">
        <v>-1959</v>
      </c>
      <c r="X11" s="16">
        <v>-2076</v>
      </c>
      <c r="Y11" s="16">
        <v>-1799</v>
      </c>
      <c r="Z11" s="16">
        <v>-2014</v>
      </c>
      <c r="AA11" s="16">
        <v>-1936</v>
      </c>
      <c r="AB11" s="16">
        <v>-2160</v>
      </c>
      <c r="AC11" s="16">
        <v>-2029</v>
      </c>
    </row>
    <row r="12" spans="1:29" x14ac:dyDescent="0.4">
      <c r="A12" s="12" t="s">
        <v>83</v>
      </c>
      <c r="B12" s="15">
        <v>-9226</v>
      </c>
      <c r="C12" s="15">
        <v>28185</v>
      </c>
      <c r="D12" s="15">
        <v>52229</v>
      </c>
      <c r="E12" s="15">
        <v>43401</v>
      </c>
      <c r="F12" s="15">
        <v>46771</v>
      </c>
      <c r="G12" s="15">
        <v>15064</v>
      </c>
      <c r="H12" s="15"/>
      <c r="I12" s="15"/>
      <c r="J12" s="15"/>
      <c r="K12" s="15"/>
      <c r="L12" s="15"/>
      <c r="M12" s="15"/>
      <c r="N12" s="15"/>
      <c r="O12" s="15"/>
      <c r="P12" s="16"/>
      <c r="Q12" s="16">
        <v>12171</v>
      </c>
      <c r="R12" s="16">
        <v>6101</v>
      </c>
      <c r="S12" s="16">
        <v>9431</v>
      </c>
      <c r="T12" s="16">
        <v>15698</v>
      </c>
      <c r="U12" s="16">
        <v>19087</v>
      </c>
      <c r="V12" s="16">
        <v>4059</v>
      </c>
      <c r="W12" s="16">
        <v>7550</v>
      </c>
      <c r="X12" s="16">
        <v>16075</v>
      </c>
      <c r="Y12" s="16">
        <v>8400</v>
      </c>
      <c r="Z12" s="16">
        <v>3623</v>
      </c>
      <c r="AA12" s="16">
        <v>6473</v>
      </c>
      <c r="AB12" s="16">
        <v>-3432</v>
      </c>
      <c r="AC12" s="16">
        <v>10368</v>
      </c>
    </row>
    <row r="13" spans="1:29" s="108" customFormat="1" ht="19.3" customHeight="1" x14ac:dyDescent="0.4">
      <c r="A13" s="103" t="s">
        <v>84</v>
      </c>
      <c r="B13" s="104">
        <v>32773</v>
      </c>
      <c r="C13" s="104">
        <v>255226</v>
      </c>
      <c r="D13" s="104">
        <v>346732</v>
      </c>
      <c r="E13" s="104">
        <v>465137</v>
      </c>
      <c r="F13" s="104">
        <v>444213</v>
      </c>
      <c r="G13" s="104">
        <v>227474</v>
      </c>
      <c r="H13" s="104"/>
      <c r="I13" s="104"/>
      <c r="J13" s="104"/>
      <c r="K13" s="104"/>
      <c r="L13" s="104"/>
      <c r="M13" s="104"/>
      <c r="N13" s="104"/>
      <c r="O13" s="104"/>
      <c r="P13" s="105"/>
      <c r="Q13" s="106">
        <v>127264</v>
      </c>
      <c r="R13" s="106">
        <v>77465</v>
      </c>
      <c r="S13" s="106">
        <v>90961</v>
      </c>
      <c r="T13" s="106">
        <v>169447</v>
      </c>
      <c r="U13" s="106">
        <v>159192</v>
      </c>
      <c r="V13" s="106">
        <v>104327</v>
      </c>
      <c r="W13" s="106">
        <v>98841</v>
      </c>
      <c r="X13" s="106">
        <v>81853</v>
      </c>
      <c r="Y13" s="106">
        <v>129397</v>
      </c>
      <c r="Z13" s="106">
        <v>-13491</v>
      </c>
      <c r="AA13" s="106">
        <v>28180</v>
      </c>
      <c r="AB13" s="106">
        <v>83388</v>
      </c>
      <c r="AC13" s="106">
        <v>134281</v>
      </c>
    </row>
    <row r="14" spans="1:29" x14ac:dyDescent="0.4">
      <c r="A14" s="12" t="s">
        <v>85</v>
      </c>
      <c r="B14" s="15">
        <v>21584</v>
      </c>
      <c r="C14" s="15">
        <v>16731</v>
      </c>
      <c r="D14" s="15">
        <v>27419</v>
      </c>
      <c r="E14" s="15">
        <v>25649</v>
      </c>
      <c r="F14" s="15">
        <v>17026</v>
      </c>
      <c r="G14" s="15">
        <v>11808</v>
      </c>
      <c r="H14" s="15"/>
      <c r="I14" s="15"/>
      <c r="J14" s="15"/>
      <c r="K14" s="15"/>
      <c r="L14" s="15"/>
      <c r="M14" s="15"/>
      <c r="N14" s="15"/>
      <c r="O14" s="15"/>
      <c r="P14" s="16"/>
      <c r="Q14" s="16">
        <v>10004</v>
      </c>
      <c r="R14" s="16">
        <v>3764</v>
      </c>
      <c r="S14" s="16">
        <v>6906</v>
      </c>
      <c r="T14" s="16">
        <v>4975</v>
      </c>
      <c r="U14" s="16">
        <v>4362</v>
      </c>
      <c r="V14" s="16">
        <v>3501</v>
      </c>
      <c r="W14" s="16">
        <v>606</v>
      </c>
      <c r="X14" s="16">
        <v>8557</v>
      </c>
      <c r="Y14" s="16">
        <v>2931</v>
      </c>
      <c r="Z14" s="16">
        <v>2080</v>
      </c>
      <c r="AA14" s="16">
        <v>2752</v>
      </c>
      <c r="AB14" s="16">
        <v>4045</v>
      </c>
      <c r="AC14" s="16">
        <v>4307</v>
      </c>
    </row>
    <row r="15" spans="1:29" x14ac:dyDescent="0.4">
      <c r="A15" s="12" t="s">
        <v>86</v>
      </c>
      <c r="B15" s="15">
        <v>-17353</v>
      </c>
      <c r="C15" s="15">
        <v>-20855</v>
      </c>
      <c r="D15" s="15">
        <v>-75897</v>
      </c>
      <c r="E15" s="15">
        <v>-112883</v>
      </c>
      <c r="F15" s="15">
        <v>-81293</v>
      </c>
      <c r="G15" s="15">
        <v>-106954</v>
      </c>
      <c r="H15" s="15"/>
      <c r="I15" s="15"/>
      <c r="J15" s="15"/>
      <c r="K15" s="15"/>
      <c r="L15" s="15"/>
      <c r="M15" s="15"/>
      <c r="N15" s="15"/>
      <c r="O15" s="15"/>
      <c r="P15" s="16"/>
      <c r="Q15" s="16">
        <v>-31492</v>
      </c>
      <c r="R15" s="16">
        <v>-26991</v>
      </c>
      <c r="S15" s="16">
        <v>-27223</v>
      </c>
      <c r="T15" s="16">
        <v>-27177</v>
      </c>
      <c r="U15" s="16">
        <v>-16446</v>
      </c>
      <c r="V15" s="16">
        <v>-36041</v>
      </c>
      <c r="W15" s="16">
        <v>-18315</v>
      </c>
      <c r="X15" s="16">
        <v>-10491</v>
      </c>
      <c r="Y15" s="16">
        <v>-27244</v>
      </c>
      <c r="Z15" s="16">
        <v>-27180</v>
      </c>
      <c r="AA15" s="16">
        <v>-25504</v>
      </c>
      <c r="AB15" s="16">
        <v>-27026</v>
      </c>
      <c r="AC15" s="16">
        <v>-25526</v>
      </c>
    </row>
    <row r="16" spans="1:29" x14ac:dyDescent="0.4">
      <c r="A16" s="12" t="s">
        <v>87</v>
      </c>
      <c r="B16" s="15">
        <v>0</v>
      </c>
      <c r="C16" s="15">
        <v>-2900</v>
      </c>
      <c r="D16" s="15">
        <v>3071</v>
      </c>
      <c r="E16" s="15">
        <v>4283</v>
      </c>
      <c r="F16" s="15">
        <v>3734</v>
      </c>
      <c r="G16" s="15">
        <v>2190</v>
      </c>
      <c r="H16" s="15"/>
      <c r="I16" s="15"/>
      <c r="J16" s="15"/>
      <c r="K16" s="15"/>
      <c r="L16" s="15"/>
      <c r="M16" s="15"/>
      <c r="N16" s="15"/>
      <c r="O16" s="15"/>
      <c r="P16" s="16"/>
      <c r="Q16" s="16">
        <v>1594</v>
      </c>
      <c r="R16" s="16">
        <v>1484</v>
      </c>
      <c r="S16" s="16">
        <v>368</v>
      </c>
      <c r="T16" s="16">
        <v>837</v>
      </c>
      <c r="U16" s="16">
        <v>432</v>
      </c>
      <c r="V16" s="16">
        <v>1347</v>
      </c>
      <c r="W16" s="16">
        <v>350</v>
      </c>
      <c r="X16" s="16">
        <v>1605</v>
      </c>
      <c r="Y16" s="16">
        <v>1683</v>
      </c>
      <c r="Z16" s="16">
        <v>341</v>
      </c>
      <c r="AA16" s="16">
        <v>-89</v>
      </c>
      <c r="AB16" s="16">
        <v>255</v>
      </c>
      <c r="AC16" s="16">
        <v>202</v>
      </c>
    </row>
    <row r="17" spans="1:29" x14ac:dyDescent="0.4">
      <c r="A17" s="17" t="s">
        <v>88</v>
      </c>
      <c r="B17" s="18">
        <v>37004</v>
      </c>
      <c r="C17" s="18">
        <v>248202</v>
      </c>
      <c r="D17" s="18">
        <v>301325</v>
      </c>
      <c r="E17" s="18">
        <v>382186</v>
      </c>
      <c r="F17" s="18">
        <v>383680</v>
      </c>
      <c r="G17" s="18">
        <v>134518</v>
      </c>
      <c r="H17" s="18"/>
      <c r="I17" s="18"/>
      <c r="J17" s="18"/>
      <c r="K17" s="18"/>
      <c r="L17" s="18"/>
      <c r="M17" s="18"/>
      <c r="N17" s="18"/>
      <c r="O17" s="18"/>
      <c r="P17" s="13"/>
      <c r="Q17" s="13">
        <v>107370</v>
      </c>
      <c r="R17" s="13">
        <v>55722</v>
      </c>
      <c r="S17" s="13">
        <v>71012</v>
      </c>
      <c r="T17" s="13">
        <v>148082</v>
      </c>
      <c r="U17" s="13">
        <v>147540</v>
      </c>
      <c r="V17" s="13">
        <v>73134</v>
      </c>
      <c r="W17" s="13">
        <v>81482</v>
      </c>
      <c r="X17" s="13">
        <v>81524</v>
      </c>
      <c r="Y17" s="13">
        <v>106767</v>
      </c>
      <c r="Z17" s="13">
        <v>-38250</v>
      </c>
      <c r="AA17" s="13">
        <v>5339</v>
      </c>
      <c r="AB17" s="13">
        <v>60662</v>
      </c>
      <c r="AC17" s="13">
        <v>113264</v>
      </c>
    </row>
    <row r="18" spans="1:29" x14ac:dyDescent="0.4">
      <c r="A18" s="12" t="s">
        <v>89</v>
      </c>
      <c r="B18" s="15">
        <v>-1483</v>
      </c>
      <c r="C18" s="15">
        <v>-16997</v>
      </c>
      <c r="D18" s="15">
        <v>-28742</v>
      </c>
      <c r="E18" s="15">
        <v>-82610</v>
      </c>
      <c r="F18" s="15">
        <v>-61846</v>
      </c>
      <c r="G18" s="15">
        <v>-33920</v>
      </c>
      <c r="H18" s="15"/>
      <c r="I18" s="15"/>
      <c r="J18" s="15"/>
      <c r="K18" s="15"/>
      <c r="L18" s="15"/>
      <c r="M18" s="15"/>
      <c r="N18" s="15"/>
      <c r="O18" s="15"/>
      <c r="P18" s="16"/>
      <c r="Q18" s="16">
        <v>-10678</v>
      </c>
      <c r="R18" s="16">
        <v>-8309</v>
      </c>
      <c r="S18" s="16">
        <v>-9561</v>
      </c>
      <c r="T18" s="16">
        <v>-54062</v>
      </c>
      <c r="U18" s="16">
        <v>-19943</v>
      </c>
      <c r="V18" s="16">
        <v>-10748</v>
      </c>
      <c r="W18" s="16">
        <v>-16530</v>
      </c>
      <c r="X18" s="16">
        <v>-14625</v>
      </c>
      <c r="Y18" s="16">
        <v>-20652</v>
      </c>
      <c r="Z18" s="16">
        <v>1214</v>
      </c>
      <c r="AA18" s="16">
        <v>-1264</v>
      </c>
      <c r="AB18" s="16">
        <v>-13218</v>
      </c>
      <c r="AC18" s="16">
        <v>-16376</v>
      </c>
    </row>
    <row r="19" spans="1:29" s="108" customFormat="1" ht="19.3" customHeight="1" x14ac:dyDescent="0.4">
      <c r="A19" s="103" t="s">
        <v>90</v>
      </c>
      <c r="B19" s="104">
        <v>35521</v>
      </c>
      <c r="C19" s="104">
        <v>231205</v>
      </c>
      <c r="D19" s="104">
        <v>272583</v>
      </c>
      <c r="E19" s="104">
        <v>299576</v>
      </c>
      <c r="F19" s="104">
        <v>321834</v>
      </c>
      <c r="G19" s="104">
        <v>100598</v>
      </c>
      <c r="H19" s="104"/>
      <c r="I19" s="104"/>
      <c r="J19" s="104"/>
      <c r="K19" s="104"/>
      <c r="L19" s="104"/>
      <c r="M19" s="104"/>
      <c r="N19" s="104"/>
      <c r="O19" s="104"/>
      <c r="P19" s="105"/>
      <c r="Q19" s="106">
        <v>96692</v>
      </c>
      <c r="R19" s="106">
        <v>47413</v>
      </c>
      <c r="S19" s="106">
        <v>61451</v>
      </c>
      <c r="T19" s="106">
        <v>94020</v>
      </c>
      <c r="U19" s="106">
        <v>127597</v>
      </c>
      <c r="V19" s="106">
        <v>62386</v>
      </c>
      <c r="W19" s="106">
        <v>64952</v>
      </c>
      <c r="X19" s="106">
        <v>66899</v>
      </c>
      <c r="Y19" s="106">
        <v>86115</v>
      </c>
      <c r="Z19" s="106">
        <v>-37036</v>
      </c>
      <c r="AA19" s="106">
        <v>4075</v>
      </c>
      <c r="AB19" s="106">
        <v>47444</v>
      </c>
      <c r="AC19" s="106">
        <v>96888</v>
      </c>
    </row>
    <row r="20" spans="1:29" x14ac:dyDescent="0.4">
      <c r="A20" s="17" t="s">
        <v>91</v>
      </c>
      <c r="B20" s="18"/>
      <c r="C20" s="18"/>
      <c r="D20" s="18"/>
      <c r="E20" s="18"/>
      <c r="F20" s="18"/>
      <c r="G20" s="18"/>
      <c r="H20" s="18"/>
      <c r="I20" s="18"/>
      <c r="J20" s="18"/>
      <c r="K20" s="18"/>
      <c r="L20" s="18"/>
      <c r="M20" s="18"/>
      <c r="N20" s="18"/>
      <c r="O20" s="18"/>
      <c r="P20" s="13"/>
      <c r="Q20" s="13"/>
      <c r="R20" s="13"/>
      <c r="S20" s="13"/>
      <c r="T20" s="13"/>
      <c r="U20" s="13"/>
      <c r="V20" s="13"/>
      <c r="W20" s="13"/>
      <c r="X20" s="13"/>
      <c r="Y20" s="13"/>
      <c r="Z20" s="13"/>
      <c r="AA20" s="13"/>
      <c r="AB20" s="13"/>
      <c r="AC20" s="13"/>
    </row>
    <row r="21" spans="1:29" x14ac:dyDescent="0.4">
      <c r="A21" s="19" t="s">
        <v>92</v>
      </c>
      <c r="B21" s="18">
        <v>34471</v>
      </c>
      <c r="C21" s="18">
        <v>216039</v>
      </c>
      <c r="D21" s="18">
        <v>246785</v>
      </c>
      <c r="E21" s="18">
        <v>261008</v>
      </c>
      <c r="F21" s="18">
        <v>291274</v>
      </c>
      <c r="G21" s="18">
        <v>85516</v>
      </c>
      <c r="H21" s="18"/>
      <c r="I21" s="18"/>
      <c r="J21" s="18"/>
      <c r="K21" s="18"/>
      <c r="L21" s="18"/>
      <c r="M21" s="18"/>
      <c r="N21" s="18"/>
      <c r="O21" s="18"/>
      <c r="P21" s="16"/>
      <c r="Q21" s="16">
        <v>86833</v>
      </c>
      <c r="R21" s="16">
        <v>38365</v>
      </c>
      <c r="S21" s="16">
        <v>52746</v>
      </c>
      <c r="T21" s="16">
        <v>83064</v>
      </c>
      <c r="U21" s="16">
        <v>115865</v>
      </c>
      <c r="V21" s="16">
        <v>55590</v>
      </c>
      <c r="W21" s="16">
        <v>58687</v>
      </c>
      <c r="X21" s="16">
        <v>61132</v>
      </c>
      <c r="Y21" s="16">
        <v>81573</v>
      </c>
      <c r="Z21" s="16">
        <v>-41011</v>
      </c>
      <c r="AA21" s="16">
        <v>828</v>
      </c>
      <c r="AB21" s="16">
        <v>44126</v>
      </c>
      <c r="AC21" s="16">
        <v>92341</v>
      </c>
    </row>
    <row r="22" spans="1:29" x14ac:dyDescent="0.4">
      <c r="A22" s="19" t="s">
        <v>93</v>
      </c>
      <c r="B22" s="15">
        <v>1050</v>
      </c>
      <c r="C22" s="15">
        <v>15166</v>
      </c>
      <c r="D22" s="15">
        <v>25798</v>
      </c>
      <c r="E22" s="15">
        <v>38568</v>
      </c>
      <c r="F22" s="15">
        <v>30560</v>
      </c>
      <c r="G22" s="15">
        <v>15082</v>
      </c>
      <c r="H22" s="15"/>
      <c r="I22" s="15"/>
      <c r="J22" s="15"/>
      <c r="K22" s="15"/>
      <c r="L22" s="15"/>
      <c r="M22" s="15"/>
      <c r="N22" s="15"/>
      <c r="O22" s="15"/>
      <c r="P22" s="16"/>
      <c r="Q22" s="16">
        <v>9859</v>
      </c>
      <c r="R22" s="16">
        <v>9048</v>
      </c>
      <c r="S22" s="16">
        <v>8705</v>
      </c>
      <c r="T22" s="16">
        <v>10956</v>
      </c>
      <c r="U22" s="16">
        <v>11732</v>
      </c>
      <c r="V22" s="16">
        <v>6796</v>
      </c>
      <c r="W22" s="16">
        <v>6265</v>
      </c>
      <c r="X22" s="16">
        <v>5767</v>
      </c>
      <c r="Y22" s="16">
        <v>4542</v>
      </c>
      <c r="Z22" s="16">
        <v>3975</v>
      </c>
      <c r="AA22" s="16">
        <v>3247</v>
      </c>
      <c r="AB22" s="16">
        <v>3318</v>
      </c>
      <c r="AC22" s="16">
        <v>4547</v>
      </c>
    </row>
    <row r="23" spans="1:29" s="108" customFormat="1" ht="19.3" customHeight="1" x14ac:dyDescent="0.4">
      <c r="A23" s="103" t="s">
        <v>94</v>
      </c>
      <c r="B23" s="109">
        <v>5.7000000000000002E-2</v>
      </c>
      <c r="C23" s="109">
        <v>0.28599999999999998</v>
      </c>
      <c r="D23" s="109">
        <v>0.312</v>
      </c>
      <c r="E23" s="109">
        <v>0.32973166223879674</v>
      </c>
      <c r="F23" s="109">
        <v>0.35570280472212285</v>
      </c>
      <c r="G23" s="109">
        <v>0.10288802583389881</v>
      </c>
      <c r="H23" s="109"/>
      <c r="I23" s="109"/>
      <c r="J23" s="109"/>
      <c r="K23" s="109"/>
      <c r="L23" s="109"/>
      <c r="M23" s="109"/>
      <c r="N23" s="109"/>
      <c r="O23" s="109"/>
      <c r="P23" s="110"/>
      <c r="Q23" s="111">
        <v>0.11</v>
      </c>
      <c r="R23" s="111">
        <v>4.8000000000000001E-2</v>
      </c>
      <c r="S23" s="111">
        <v>6.7000000000000004E-2</v>
      </c>
      <c r="T23" s="111">
        <v>0.10473166223879674</v>
      </c>
      <c r="U23" s="111">
        <v>0.14637236807032039</v>
      </c>
      <c r="V23" s="111">
        <v>6.767944366255485E-2</v>
      </c>
      <c r="W23" s="111">
        <v>7.0608886899691511E-2</v>
      </c>
      <c r="X23" s="111">
        <v>7.3550572936969719E-2</v>
      </c>
      <c r="Y23" s="111">
        <v>9.8144030723474288E-2</v>
      </c>
      <c r="Z23" s="111">
        <v>-4.9342121093994391E-2</v>
      </c>
      <c r="AA23" s="111">
        <v>9.9620287888194277E-4</v>
      </c>
      <c r="AB23" s="111">
        <v>5.3089913325536961E-2</v>
      </c>
      <c r="AC23" s="111">
        <v>0.11109948072323367</v>
      </c>
    </row>
    <row r="25" spans="1:29" hidden="1" outlineLevel="1" x14ac:dyDescent="0.4">
      <c r="B25" s="62" t="b">
        <f>B7+B6=B8</f>
        <v>1</v>
      </c>
      <c r="C25" s="62" t="b">
        <f t="shared" ref="C25:V25" si="0">C7+C6=C8</f>
        <v>1</v>
      </c>
      <c r="D25" s="62" t="b">
        <f t="shared" si="0"/>
        <v>1</v>
      </c>
      <c r="E25" s="62" t="b">
        <f t="shared" si="0"/>
        <v>1</v>
      </c>
      <c r="F25" s="62" t="b">
        <f t="shared" si="0"/>
        <v>1</v>
      </c>
      <c r="G25" s="62" t="b">
        <f t="shared" si="0"/>
        <v>1</v>
      </c>
      <c r="H25" s="62" t="b">
        <f t="shared" si="0"/>
        <v>1</v>
      </c>
      <c r="I25" s="62" t="b">
        <f t="shared" si="0"/>
        <v>1</v>
      </c>
      <c r="J25" s="62"/>
      <c r="K25" s="62"/>
      <c r="L25" s="62"/>
      <c r="M25" s="62"/>
      <c r="N25" s="62" t="b">
        <f t="shared" si="0"/>
        <v>1</v>
      </c>
      <c r="O25" s="62" t="b">
        <f t="shared" si="0"/>
        <v>1</v>
      </c>
      <c r="P25" s="62"/>
      <c r="Q25" s="62" t="b">
        <f t="shared" si="0"/>
        <v>1</v>
      </c>
      <c r="R25" s="62" t="b">
        <f t="shared" si="0"/>
        <v>1</v>
      </c>
      <c r="S25" s="62" t="b">
        <f t="shared" si="0"/>
        <v>1</v>
      </c>
      <c r="T25" s="62" t="b">
        <f t="shared" si="0"/>
        <v>1</v>
      </c>
      <c r="U25" s="62" t="b">
        <f t="shared" si="0"/>
        <v>1</v>
      </c>
      <c r="V25" s="62" t="b">
        <f t="shared" si="0"/>
        <v>1</v>
      </c>
      <c r="W25" s="62" t="b">
        <f t="shared" ref="W25:X25" si="1">W7+W6=W8</f>
        <v>1</v>
      </c>
      <c r="X25" s="62" t="b">
        <f t="shared" si="1"/>
        <v>1</v>
      </c>
      <c r="Y25" s="62" t="b">
        <f t="shared" ref="Y25:Z25" si="2">Y7+Y6=Y8</f>
        <v>1</v>
      </c>
      <c r="Z25" s="62" t="b">
        <f t="shared" si="2"/>
        <v>1</v>
      </c>
      <c r="AA25" s="62" t="b">
        <f t="shared" ref="AA25:AB25" si="3">AA7+AA6=AA8</f>
        <v>1</v>
      </c>
      <c r="AB25" s="62" t="b">
        <f t="shared" si="3"/>
        <v>1</v>
      </c>
      <c r="AC25" s="62" t="b">
        <f t="shared" ref="AC25" si="4">AC7+AC6=AC8</f>
        <v>1</v>
      </c>
    </row>
    <row r="26" spans="1:29" hidden="1" outlineLevel="1" x14ac:dyDescent="0.4">
      <c r="B26" s="62" t="b">
        <f>B8+SUM(B9:B12)=B13</f>
        <v>1</v>
      </c>
      <c r="C26" s="62" t="b">
        <f t="shared" ref="C26:V26" si="5">C8+SUM(C9:C12)=C13</f>
        <v>1</v>
      </c>
      <c r="D26" s="62" t="b">
        <f t="shared" si="5"/>
        <v>1</v>
      </c>
      <c r="E26" s="62" t="b">
        <f t="shared" si="5"/>
        <v>1</v>
      </c>
      <c r="F26" s="62" t="b">
        <f t="shared" si="5"/>
        <v>1</v>
      </c>
      <c r="G26" s="62" t="b">
        <f t="shared" si="5"/>
        <v>1</v>
      </c>
      <c r="H26" s="62" t="b">
        <f t="shared" si="5"/>
        <v>1</v>
      </c>
      <c r="I26" s="62" t="b">
        <f t="shared" si="5"/>
        <v>1</v>
      </c>
      <c r="J26" s="62"/>
      <c r="K26" s="62"/>
      <c r="L26" s="62"/>
      <c r="M26" s="62"/>
      <c r="N26" s="62" t="b">
        <f t="shared" si="5"/>
        <v>1</v>
      </c>
      <c r="O26" s="62" t="b">
        <f t="shared" si="5"/>
        <v>1</v>
      </c>
      <c r="P26" s="62"/>
      <c r="Q26" s="62" t="b">
        <f t="shared" si="5"/>
        <v>1</v>
      </c>
      <c r="R26" s="62" t="b">
        <f t="shared" si="5"/>
        <v>1</v>
      </c>
      <c r="S26" s="62" t="b">
        <f t="shared" si="5"/>
        <v>1</v>
      </c>
      <c r="T26" s="62" t="b">
        <f t="shared" si="5"/>
        <v>1</v>
      </c>
      <c r="U26" s="62" t="b">
        <f t="shared" si="5"/>
        <v>1</v>
      </c>
      <c r="V26" s="62" t="b">
        <f t="shared" si="5"/>
        <v>1</v>
      </c>
      <c r="W26" s="62" t="b">
        <f t="shared" ref="W26:X26" si="6">W8+SUM(W9:W12)=W13</f>
        <v>1</v>
      </c>
      <c r="X26" s="62" t="b">
        <f t="shared" si="6"/>
        <v>1</v>
      </c>
      <c r="Y26" s="62" t="b">
        <f t="shared" ref="Y26:Z26" si="7">Y8+SUM(Y9:Y12)=Y13</f>
        <v>1</v>
      </c>
      <c r="Z26" s="62" t="b">
        <f t="shared" si="7"/>
        <v>1</v>
      </c>
      <c r="AA26" s="62" t="b">
        <f t="shared" ref="AA26:AB26" si="8">AA8+SUM(AA9:AA12)=AA13</f>
        <v>1</v>
      </c>
      <c r="AB26" s="62" t="b">
        <f t="shared" si="8"/>
        <v>1</v>
      </c>
      <c r="AC26" s="62" t="b">
        <f t="shared" ref="AC26" si="9">AC8+SUM(AC9:AC12)=AC13</f>
        <v>1</v>
      </c>
    </row>
    <row r="27" spans="1:29" hidden="1" outlineLevel="1" x14ac:dyDescent="0.4">
      <c r="B27" s="62" t="b">
        <f>B13+B14+B15+B16=B17</f>
        <v>1</v>
      </c>
      <c r="C27" s="62" t="b">
        <f t="shared" ref="C27:V27" si="10">C13+C14+C15+C16=C17</f>
        <v>1</v>
      </c>
      <c r="D27" s="62" t="b">
        <f t="shared" si="10"/>
        <v>1</v>
      </c>
      <c r="E27" s="62" t="b">
        <f t="shared" si="10"/>
        <v>1</v>
      </c>
      <c r="F27" s="62" t="b">
        <f t="shared" si="10"/>
        <v>1</v>
      </c>
      <c r="G27" s="62" t="b">
        <f t="shared" si="10"/>
        <v>1</v>
      </c>
      <c r="H27" s="62" t="b">
        <f t="shared" si="10"/>
        <v>1</v>
      </c>
      <c r="I27" s="62" t="b">
        <f t="shared" si="10"/>
        <v>1</v>
      </c>
      <c r="J27" s="62"/>
      <c r="K27" s="62"/>
      <c r="L27" s="62"/>
      <c r="M27" s="62"/>
      <c r="N27" s="62" t="b">
        <f t="shared" si="10"/>
        <v>1</v>
      </c>
      <c r="O27" s="62" t="b">
        <f t="shared" si="10"/>
        <v>1</v>
      </c>
      <c r="P27" s="62"/>
      <c r="Q27" s="62" t="b">
        <f t="shared" si="10"/>
        <v>1</v>
      </c>
      <c r="R27" s="62" t="b">
        <f t="shared" si="10"/>
        <v>1</v>
      </c>
      <c r="S27" s="62" t="b">
        <f t="shared" si="10"/>
        <v>1</v>
      </c>
      <c r="T27" s="62" t="b">
        <f t="shared" si="10"/>
        <v>1</v>
      </c>
      <c r="U27" s="62" t="b">
        <f t="shared" si="10"/>
        <v>1</v>
      </c>
      <c r="V27" s="62" t="b">
        <f t="shared" si="10"/>
        <v>1</v>
      </c>
      <c r="W27" s="62" t="b">
        <f t="shared" ref="W27:X27" si="11">W13+W14+W15+W16=W17</f>
        <v>1</v>
      </c>
      <c r="X27" s="62" t="b">
        <f t="shared" si="11"/>
        <v>1</v>
      </c>
      <c r="Y27" s="62" t="b">
        <f t="shared" ref="Y27:Z27" si="12">Y13+Y14+Y15+Y16=Y17</f>
        <v>1</v>
      </c>
      <c r="Z27" s="62" t="b">
        <f t="shared" si="12"/>
        <v>1</v>
      </c>
      <c r="AA27" s="62" t="b">
        <f t="shared" ref="AA27:AB27" si="13">AA13+AA14+AA15+AA16=AA17</f>
        <v>1</v>
      </c>
      <c r="AB27" s="62" t="b">
        <f t="shared" si="13"/>
        <v>1</v>
      </c>
      <c r="AC27" s="62" t="b">
        <f t="shared" ref="AC27" si="14">AC13+AC14+AC15+AC16=AC17</f>
        <v>1</v>
      </c>
    </row>
    <row r="28" spans="1:29" hidden="1" outlineLevel="1" x14ac:dyDescent="0.4">
      <c r="B28" s="62" t="b">
        <f>B17+B18=B19</f>
        <v>1</v>
      </c>
      <c r="C28" s="62" t="b">
        <f t="shared" ref="C28:V28" si="15">C17+C18=C19</f>
        <v>1</v>
      </c>
      <c r="D28" s="62" t="b">
        <f t="shared" si="15"/>
        <v>1</v>
      </c>
      <c r="E28" s="62" t="b">
        <f t="shared" si="15"/>
        <v>1</v>
      </c>
      <c r="F28" s="62" t="b">
        <f t="shared" si="15"/>
        <v>1</v>
      </c>
      <c r="G28" s="62" t="b">
        <f t="shared" si="15"/>
        <v>1</v>
      </c>
      <c r="H28" s="62" t="b">
        <f t="shared" si="15"/>
        <v>1</v>
      </c>
      <c r="I28" s="62" t="b">
        <f t="shared" si="15"/>
        <v>1</v>
      </c>
      <c r="J28" s="62"/>
      <c r="K28" s="62"/>
      <c r="L28" s="62"/>
      <c r="M28" s="62"/>
      <c r="N28" s="62" t="b">
        <f t="shared" si="15"/>
        <v>1</v>
      </c>
      <c r="O28" s="62" t="b">
        <f t="shared" si="15"/>
        <v>1</v>
      </c>
      <c r="P28" s="62"/>
      <c r="Q28" s="62" t="b">
        <f t="shared" si="15"/>
        <v>1</v>
      </c>
      <c r="R28" s="62" t="b">
        <f t="shared" si="15"/>
        <v>1</v>
      </c>
      <c r="S28" s="62" t="b">
        <f t="shared" si="15"/>
        <v>1</v>
      </c>
      <c r="T28" s="62" t="b">
        <f t="shared" si="15"/>
        <v>1</v>
      </c>
      <c r="U28" s="62" t="b">
        <f t="shared" si="15"/>
        <v>1</v>
      </c>
      <c r="V28" s="62" t="b">
        <f t="shared" si="15"/>
        <v>1</v>
      </c>
      <c r="W28" s="62" t="b">
        <f t="shared" ref="W28:X28" si="16">W17+W18=W19</f>
        <v>1</v>
      </c>
      <c r="X28" s="62" t="b">
        <f t="shared" si="16"/>
        <v>1</v>
      </c>
      <c r="Y28" s="62" t="b">
        <f t="shared" ref="Y28:Z28" si="17">Y17+Y18=Y19</f>
        <v>1</v>
      </c>
      <c r="Z28" s="62" t="b">
        <f t="shared" si="17"/>
        <v>1</v>
      </c>
      <c r="AA28" s="62" t="b">
        <f t="shared" ref="AA28:AB28" si="18">AA17+AA18=AA19</f>
        <v>1</v>
      </c>
      <c r="AB28" s="62" t="b">
        <f t="shared" si="18"/>
        <v>1</v>
      </c>
      <c r="AC28" s="62" t="b">
        <f t="shared" ref="AC28" si="19">AC17+AC18=AC19</f>
        <v>1</v>
      </c>
    </row>
    <row r="29" spans="1:29" hidden="1" outlineLevel="1" x14ac:dyDescent="0.4">
      <c r="B29" s="62" t="b">
        <f>B21+B22=B19</f>
        <v>1</v>
      </c>
      <c r="C29" s="62" t="b">
        <f t="shared" ref="C29:V29" si="20">C21+C22=C19</f>
        <v>1</v>
      </c>
      <c r="D29" s="62" t="b">
        <f t="shared" si="20"/>
        <v>1</v>
      </c>
      <c r="E29" s="62" t="b">
        <f t="shared" si="20"/>
        <v>1</v>
      </c>
      <c r="F29" s="62" t="b">
        <f t="shared" si="20"/>
        <v>1</v>
      </c>
      <c r="G29" s="62" t="b">
        <f t="shared" si="20"/>
        <v>1</v>
      </c>
      <c r="H29" s="62" t="b">
        <f t="shared" si="20"/>
        <v>1</v>
      </c>
      <c r="I29" s="62" t="b">
        <f t="shared" si="20"/>
        <v>1</v>
      </c>
      <c r="J29" s="62"/>
      <c r="K29" s="62"/>
      <c r="L29" s="62"/>
      <c r="M29" s="62"/>
      <c r="N29" s="62" t="b">
        <f t="shared" si="20"/>
        <v>1</v>
      </c>
      <c r="O29" s="62" t="b">
        <f t="shared" si="20"/>
        <v>1</v>
      </c>
      <c r="P29" s="62"/>
      <c r="Q29" s="62" t="b">
        <f t="shared" si="20"/>
        <v>1</v>
      </c>
      <c r="R29" s="62" t="b">
        <f t="shared" si="20"/>
        <v>1</v>
      </c>
      <c r="S29" s="62" t="b">
        <f t="shared" si="20"/>
        <v>1</v>
      </c>
      <c r="T29" s="62" t="b">
        <f t="shared" si="20"/>
        <v>1</v>
      </c>
      <c r="U29" s="62" t="b">
        <f t="shared" si="20"/>
        <v>1</v>
      </c>
      <c r="V29" s="62" t="b">
        <f t="shared" si="20"/>
        <v>1</v>
      </c>
      <c r="W29" s="62" t="b">
        <f t="shared" ref="W29:X29" si="21">W21+W22=W19</f>
        <v>1</v>
      </c>
      <c r="X29" s="62" t="b">
        <f t="shared" si="21"/>
        <v>1</v>
      </c>
      <c r="Y29" s="62" t="b">
        <f t="shared" ref="Y29:Z29" si="22">Y21+Y22=Y19</f>
        <v>1</v>
      </c>
      <c r="Z29" s="62" t="b">
        <f t="shared" si="22"/>
        <v>1</v>
      </c>
      <c r="AA29" s="62" t="b">
        <f t="shared" ref="AA29:AB29" si="23">AA21+AA22=AA19</f>
        <v>1</v>
      </c>
      <c r="AB29" s="62" t="b">
        <f t="shared" si="23"/>
        <v>1</v>
      </c>
      <c r="AC29" s="62" t="b">
        <f t="shared" ref="AC29" si="24">AC21+AC22=AC19</f>
        <v>1</v>
      </c>
    </row>
    <row r="30" spans="1:29" collapsed="1" x14ac:dyDescent="0.4"/>
  </sheetData>
  <phoneticPr fontId="2" type="noConversion"/>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CEDA-DC9A-44ED-9659-E7B90F888170}">
  <sheetPr>
    <pageSetUpPr fitToPage="1"/>
  </sheetPr>
  <dimension ref="A2:AE86"/>
  <sheetViews>
    <sheetView zoomScale="55" zoomScaleNormal="55" workbookViewId="0">
      <pane xSplit="1" ySplit="5" topLeftCell="B6" activePane="bottomRight" state="frozen"/>
      <selection pane="topRight" activeCell="B1" sqref="B1"/>
      <selection pane="bottomLeft" activeCell="A6" sqref="A6"/>
      <selection pane="bottomRight" activeCell="E4" sqref="E4"/>
    </sheetView>
  </sheetViews>
  <sheetFormatPr defaultColWidth="9.3046875" defaultRowHeight="14.6" outlineLevelRow="1" outlineLevelCol="1" x14ac:dyDescent="0.4"/>
  <cols>
    <col min="1" max="1" width="59.3046875" style="3" customWidth="1"/>
    <col min="2" max="2" width="12.84375" style="3" hidden="1" customWidth="1" outlineLevel="1"/>
    <col min="3" max="3" width="12.84375" style="3" customWidth="1" collapsed="1"/>
    <col min="4" max="6" width="12.84375" style="3" customWidth="1"/>
    <col min="7" max="7" width="10.69140625" style="3" customWidth="1"/>
    <col min="8" max="15" width="9.3046875" style="3" hidden="1" customWidth="1" outlineLevel="1"/>
    <col min="16" max="16" width="2.3046875" style="3" customWidth="1" collapsed="1"/>
    <col min="17" max="24" width="10.4609375" style="3" hidden="1" customWidth="1" outlineLevel="1"/>
    <col min="25" max="25" width="10.4609375" style="3" customWidth="1" collapsed="1"/>
    <col min="26" max="29" width="10.4609375" style="3" customWidth="1"/>
    <col min="30" max="30" width="9.3046875" style="3"/>
    <col min="31" max="31" width="10.4609375" style="3" customWidth="1"/>
    <col min="32" max="16384" width="9.3046875" style="3"/>
  </cols>
  <sheetData>
    <row r="2" spans="1:31" ht="28.3" x14ac:dyDescent="0.75">
      <c r="A2" s="7" t="s">
        <v>152</v>
      </c>
    </row>
    <row r="3" spans="1:31" ht="13.85" customHeight="1" x14ac:dyDescent="0.75">
      <c r="A3" s="7"/>
    </row>
    <row r="4" spans="1:31" ht="14.25" customHeight="1" x14ac:dyDescent="0.4">
      <c r="A4" s="12" t="s">
        <v>75</v>
      </c>
    </row>
    <row r="5" spans="1:31" s="14" customFormat="1" ht="22.85" customHeight="1" x14ac:dyDescent="0.4">
      <c r="A5" s="91"/>
      <c r="B5" s="92" t="s">
        <v>21</v>
      </c>
      <c r="C5" s="92" t="s">
        <v>20</v>
      </c>
      <c r="D5" s="92" t="s">
        <v>12</v>
      </c>
      <c r="E5" s="92" t="s">
        <v>76</v>
      </c>
      <c r="F5" s="92" t="s">
        <v>153</v>
      </c>
      <c r="G5" s="92" t="s">
        <v>154</v>
      </c>
      <c r="H5" s="92" t="s">
        <v>155</v>
      </c>
      <c r="I5" s="92" t="s">
        <v>156</v>
      </c>
      <c r="J5" s="92" t="s">
        <v>157</v>
      </c>
      <c r="K5" s="92" t="s">
        <v>158</v>
      </c>
      <c r="L5" s="92" t="s">
        <v>159</v>
      </c>
      <c r="M5" s="92" t="s">
        <v>160</v>
      </c>
      <c r="N5" s="92" t="s">
        <v>161</v>
      </c>
      <c r="O5" s="92" t="s">
        <v>162</v>
      </c>
      <c r="Q5" s="92" t="s">
        <v>15</v>
      </c>
      <c r="R5" s="92" t="s">
        <v>16</v>
      </c>
      <c r="S5" s="92" t="s">
        <v>17</v>
      </c>
      <c r="T5" s="92" t="s">
        <v>11</v>
      </c>
      <c r="U5" s="92" t="s">
        <v>18</v>
      </c>
      <c r="V5" s="92" t="s">
        <v>25</v>
      </c>
      <c r="W5" s="92" t="s">
        <v>163</v>
      </c>
      <c r="X5" s="92" t="s">
        <v>170</v>
      </c>
      <c r="Y5" s="92" t="s">
        <v>171</v>
      </c>
      <c r="Z5" s="92" t="s">
        <v>172</v>
      </c>
      <c r="AA5" s="92" t="s">
        <v>176</v>
      </c>
      <c r="AB5" s="92" t="s">
        <v>178</v>
      </c>
      <c r="AC5" s="92" t="s">
        <v>181</v>
      </c>
      <c r="AE5" s="85"/>
    </row>
    <row r="6" spans="1:31" s="9" customFormat="1" ht="12" x14ac:dyDescent="0.35">
      <c r="A6" s="46" t="s">
        <v>106</v>
      </c>
    </row>
    <row r="7" spans="1:31" s="9" customFormat="1" ht="12" x14ac:dyDescent="0.35">
      <c r="A7" s="47" t="s">
        <v>107</v>
      </c>
      <c r="B7" s="48">
        <v>35521</v>
      </c>
      <c r="C7" s="48">
        <v>231205</v>
      </c>
      <c r="D7" s="48">
        <v>272583</v>
      </c>
      <c r="E7" s="48">
        <v>299576</v>
      </c>
      <c r="F7" s="48">
        <v>321834</v>
      </c>
      <c r="G7" s="48">
        <v>100598</v>
      </c>
      <c r="H7" s="48"/>
      <c r="I7" s="48"/>
      <c r="J7" s="48"/>
      <c r="K7" s="48"/>
      <c r="L7" s="48"/>
      <c r="M7" s="48"/>
      <c r="N7" s="48"/>
      <c r="O7" s="48"/>
      <c r="Q7" s="48">
        <v>96692</v>
      </c>
      <c r="R7" s="48">
        <v>47413</v>
      </c>
      <c r="S7" s="48">
        <v>61451</v>
      </c>
      <c r="T7" s="48">
        <v>94020</v>
      </c>
      <c r="U7" s="48">
        <v>127597</v>
      </c>
      <c r="V7" s="48">
        <v>62386</v>
      </c>
      <c r="W7" s="48">
        <v>64952</v>
      </c>
      <c r="X7" s="48">
        <v>66899</v>
      </c>
      <c r="Y7" s="48">
        <v>86115</v>
      </c>
      <c r="Z7" s="48">
        <v>-37036</v>
      </c>
      <c r="AA7" s="48">
        <v>4075</v>
      </c>
      <c r="AB7" s="48">
        <v>47444</v>
      </c>
      <c r="AC7" s="48">
        <v>96888</v>
      </c>
      <c r="AE7" s="48"/>
    </row>
    <row r="8" spans="1:31" s="9" customFormat="1" ht="12" x14ac:dyDescent="0.35">
      <c r="A8" s="49" t="s">
        <v>108</v>
      </c>
      <c r="B8" s="48"/>
      <c r="C8" s="48"/>
      <c r="D8" s="48"/>
      <c r="E8" s="48"/>
      <c r="F8" s="48"/>
      <c r="G8" s="48"/>
      <c r="H8" s="48"/>
      <c r="I8" s="48"/>
      <c r="J8" s="48"/>
      <c r="K8" s="48"/>
      <c r="L8" s="48"/>
      <c r="M8" s="48"/>
      <c r="N8" s="48"/>
      <c r="O8" s="48"/>
      <c r="Q8" s="48"/>
      <c r="R8" s="48"/>
      <c r="S8" s="48"/>
      <c r="T8" s="48"/>
      <c r="U8" s="48"/>
      <c r="V8" s="48"/>
      <c r="W8" s="48"/>
      <c r="X8" s="48"/>
      <c r="Y8" s="48"/>
      <c r="Z8" s="48"/>
      <c r="AA8" s="48"/>
      <c r="AB8" s="48">
        <v>0</v>
      </c>
      <c r="AC8" s="48">
        <v>0</v>
      </c>
      <c r="AE8" s="48"/>
    </row>
    <row r="9" spans="1:31" s="9" customFormat="1" ht="12" x14ac:dyDescent="0.35">
      <c r="A9" s="50" t="s">
        <v>109</v>
      </c>
      <c r="B9" s="58">
        <v>107999</v>
      </c>
      <c r="C9" s="58">
        <v>151930</v>
      </c>
      <c r="D9" s="58">
        <v>164795</v>
      </c>
      <c r="E9" s="58">
        <v>171072</v>
      </c>
      <c r="F9" s="58">
        <v>166076</v>
      </c>
      <c r="G9" s="58">
        <v>171815</v>
      </c>
      <c r="H9" s="58"/>
      <c r="I9" s="58"/>
      <c r="J9" s="58"/>
      <c r="K9" s="58"/>
      <c r="L9" s="58"/>
      <c r="M9" s="58"/>
      <c r="N9" s="58"/>
      <c r="O9" s="58"/>
      <c r="P9" s="59"/>
      <c r="Q9" s="58">
        <v>42554</v>
      </c>
      <c r="R9" s="58">
        <v>42630</v>
      </c>
      <c r="S9" s="58">
        <v>42956</v>
      </c>
      <c r="T9" s="58">
        <v>42932</v>
      </c>
      <c r="U9" s="58">
        <v>39266</v>
      </c>
      <c r="V9" s="58">
        <v>38538</v>
      </c>
      <c r="W9" s="58">
        <v>41177</v>
      </c>
      <c r="X9" s="58">
        <v>41619</v>
      </c>
      <c r="Y9" s="58">
        <v>38593</v>
      </c>
      <c r="Z9" s="58">
        <v>40678</v>
      </c>
      <c r="AA9" s="58">
        <v>42441</v>
      </c>
      <c r="AB9" s="58">
        <v>50103</v>
      </c>
      <c r="AC9" s="58">
        <v>44228</v>
      </c>
      <c r="AE9" s="58"/>
    </row>
    <row r="10" spans="1:31" s="9" customFormat="1" ht="12" x14ac:dyDescent="0.35">
      <c r="A10" s="50" t="s">
        <v>110</v>
      </c>
      <c r="B10" s="58">
        <v>25786</v>
      </c>
      <c r="C10" s="58">
        <v>12672</v>
      </c>
      <c r="D10" s="58">
        <v>25193</v>
      </c>
      <c r="E10" s="58">
        <v>13174</v>
      </c>
      <c r="F10" s="58">
        <v>13080</v>
      </c>
      <c r="G10" s="58">
        <v>14096</v>
      </c>
      <c r="H10" s="58"/>
      <c r="I10" s="58"/>
      <c r="J10" s="58"/>
      <c r="K10" s="58"/>
      <c r="L10" s="58"/>
      <c r="M10" s="58"/>
      <c r="N10" s="58"/>
      <c r="O10" s="58"/>
      <c r="P10" s="59"/>
      <c r="Q10" s="58">
        <v>5186</v>
      </c>
      <c r="R10" s="58">
        <v>1366</v>
      </c>
      <c r="S10" s="58">
        <v>3270</v>
      </c>
      <c r="T10" s="58">
        <v>3352</v>
      </c>
      <c r="U10" s="58">
        <v>3267</v>
      </c>
      <c r="V10" s="58">
        <v>3265</v>
      </c>
      <c r="W10" s="58">
        <v>3273</v>
      </c>
      <c r="X10" s="58">
        <v>3275</v>
      </c>
      <c r="Y10" s="58">
        <v>3272</v>
      </c>
      <c r="Z10" s="58">
        <v>3213</v>
      </c>
      <c r="AA10" s="58">
        <v>3955</v>
      </c>
      <c r="AB10" s="58">
        <v>3656</v>
      </c>
      <c r="AC10" s="58">
        <v>3654</v>
      </c>
      <c r="AE10" s="58"/>
    </row>
    <row r="11" spans="1:31" s="9" customFormat="1" ht="12" x14ac:dyDescent="0.35">
      <c r="A11" s="50" t="s">
        <v>111</v>
      </c>
      <c r="B11" s="58">
        <v>2459</v>
      </c>
      <c r="C11" s="58">
        <v>35531</v>
      </c>
      <c r="D11" s="58">
        <v>41395</v>
      </c>
      <c r="E11" s="58">
        <v>44339</v>
      </c>
      <c r="F11" s="58">
        <v>43995</v>
      </c>
      <c r="G11" s="58">
        <v>47426</v>
      </c>
      <c r="H11" s="58"/>
      <c r="I11" s="58"/>
      <c r="J11" s="58"/>
      <c r="K11" s="58"/>
      <c r="L11" s="58"/>
      <c r="M11" s="58"/>
      <c r="N11" s="58"/>
      <c r="O11" s="58"/>
      <c r="P11" s="59"/>
      <c r="Q11" s="58">
        <v>10495</v>
      </c>
      <c r="R11" s="58">
        <v>12107</v>
      </c>
      <c r="S11" s="58">
        <v>10872</v>
      </c>
      <c r="T11" s="58">
        <v>10865</v>
      </c>
      <c r="U11" s="58">
        <v>11447</v>
      </c>
      <c r="V11" s="58">
        <v>10945</v>
      </c>
      <c r="W11" s="58">
        <v>10705</v>
      </c>
      <c r="X11" s="58">
        <v>10898</v>
      </c>
      <c r="Y11" s="58">
        <v>11025</v>
      </c>
      <c r="Z11" s="58">
        <v>11247</v>
      </c>
      <c r="AA11" s="58">
        <v>12768</v>
      </c>
      <c r="AB11" s="58">
        <v>12386</v>
      </c>
      <c r="AC11" s="58">
        <v>11806</v>
      </c>
      <c r="AE11" s="58"/>
    </row>
    <row r="12" spans="1:31" s="9" customFormat="1" ht="12" x14ac:dyDescent="0.35">
      <c r="A12" s="50" t="s">
        <v>112</v>
      </c>
      <c r="B12" s="51"/>
      <c r="C12" s="51"/>
      <c r="D12" s="51"/>
      <c r="E12" s="51"/>
      <c r="F12" s="51"/>
      <c r="G12" s="51"/>
      <c r="H12" s="51"/>
      <c r="I12" s="51"/>
      <c r="J12" s="51"/>
      <c r="K12" s="51"/>
      <c r="L12" s="51"/>
      <c r="M12" s="51"/>
      <c r="N12" s="51"/>
      <c r="O12" s="51"/>
      <c r="Q12" s="51"/>
      <c r="R12" s="51"/>
      <c r="S12" s="51"/>
      <c r="T12" s="51"/>
      <c r="U12" s="51"/>
      <c r="V12" s="51">
        <v>0</v>
      </c>
      <c r="W12" s="58">
        <v>0</v>
      </c>
      <c r="X12" s="58">
        <v>0</v>
      </c>
      <c r="Y12" s="58">
        <v>0</v>
      </c>
      <c r="Z12" s="58">
        <v>0</v>
      </c>
      <c r="AA12" s="58">
        <v>0</v>
      </c>
      <c r="AB12" s="58">
        <v>0</v>
      </c>
      <c r="AC12" s="58">
        <v>0</v>
      </c>
      <c r="AE12" s="58"/>
    </row>
    <row r="13" spans="1:31" s="9" customFormat="1" ht="12" x14ac:dyDescent="0.35">
      <c r="A13" s="52" t="s">
        <v>85</v>
      </c>
      <c r="B13" s="48">
        <v>-19150</v>
      </c>
      <c r="C13" s="48">
        <v>-16731</v>
      </c>
      <c r="D13" s="48">
        <v>-27419</v>
      </c>
      <c r="E13" s="48">
        <v>-25649</v>
      </c>
      <c r="F13" s="48">
        <v>-17026</v>
      </c>
      <c r="G13" s="48">
        <v>-11808</v>
      </c>
      <c r="H13" s="48"/>
      <c r="I13" s="48"/>
      <c r="J13" s="48"/>
      <c r="K13" s="48"/>
      <c r="L13" s="48"/>
      <c r="M13" s="48"/>
      <c r="N13" s="48"/>
      <c r="O13" s="48"/>
      <c r="Q13" s="48">
        <v>-10004</v>
      </c>
      <c r="R13" s="48">
        <v>-3764</v>
      </c>
      <c r="S13" s="48">
        <v>-6906</v>
      </c>
      <c r="T13" s="48">
        <v>-4975</v>
      </c>
      <c r="U13" s="48">
        <v>-4362</v>
      </c>
      <c r="V13" s="48">
        <v>-3501</v>
      </c>
      <c r="W13" s="58">
        <v>-606</v>
      </c>
      <c r="X13" s="58">
        <v>-8557</v>
      </c>
      <c r="Y13" s="58">
        <v>-2931</v>
      </c>
      <c r="Z13" s="58">
        <v>-2080</v>
      </c>
      <c r="AA13" s="58">
        <v>-2752</v>
      </c>
      <c r="AB13" s="58">
        <v>-4045</v>
      </c>
      <c r="AC13" s="58">
        <v>-4307</v>
      </c>
      <c r="AE13" s="58"/>
    </row>
    <row r="14" spans="1:31" s="9" customFormat="1" ht="12" x14ac:dyDescent="0.35">
      <c r="A14" s="52" t="s">
        <v>113</v>
      </c>
      <c r="B14" s="48">
        <v>12596</v>
      </c>
      <c r="C14" s="48">
        <v>16416</v>
      </c>
      <c r="D14" s="48">
        <v>72013</v>
      </c>
      <c r="E14" s="48">
        <v>109374</v>
      </c>
      <c r="F14" s="48">
        <v>81703</v>
      </c>
      <c r="G14" s="48">
        <v>96950</v>
      </c>
      <c r="H14" s="48"/>
      <c r="I14" s="48"/>
      <c r="J14" s="48"/>
      <c r="K14" s="48"/>
      <c r="L14" s="48"/>
      <c r="M14" s="48"/>
      <c r="N14" s="48"/>
      <c r="O14" s="48"/>
      <c r="Q14" s="48">
        <v>32761</v>
      </c>
      <c r="R14" s="48">
        <v>26080</v>
      </c>
      <c r="S14" s="48">
        <v>26097</v>
      </c>
      <c r="T14" s="48">
        <v>24436</v>
      </c>
      <c r="U14" s="48">
        <v>30826</v>
      </c>
      <c r="V14" s="48">
        <v>23068</v>
      </c>
      <c r="W14" s="58">
        <v>17024</v>
      </c>
      <c r="X14" s="58">
        <v>10785</v>
      </c>
      <c r="Y14" s="58">
        <v>25020</v>
      </c>
      <c r="Z14" s="58">
        <v>24268</v>
      </c>
      <c r="AA14" s="58">
        <v>22626</v>
      </c>
      <c r="AB14" s="58">
        <v>25036</v>
      </c>
      <c r="AC14" s="58">
        <v>21866</v>
      </c>
      <c r="AE14" s="58"/>
    </row>
    <row r="15" spans="1:31" s="9" customFormat="1" ht="12" x14ac:dyDescent="0.35">
      <c r="A15" s="52" t="s">
        <v>114</v>
      </c>
      <c r="B15" s="48">
        <v>12633</v>
      </c>
      <c r="C15" s="48">
        <v>13837</v>
      </c>
      <c r="D15" s="48">
        <v>17177</v>
      </c>
      <c r="E15" s="48">
        <v>10473</v>
      </c>
      <c r="F15" s="48">
        <v>16939</v>
      </c>
      <c r="G15" s="48">
        <v>19690</v>
      </c>
      <c r="H15" s="48"/>
      <c r="I15" s="48"/>
      <c r="J15" s="48"/>
      <c r="K15" s="48"/>
      <c r="L15" s="48"/>
      <c r="M15" s="48"/>
      <c r="N15" s="48"/>
      <c r="O15" s="48"/>
      <c r="Q15" s="48">
        <v>2593</v>
      </c>
      <c r="R15" s="48">
        <v>2610</v>
      </c>
      <c r="S15" s="48">
        <v>2617</v>
      </c>
      <c r="T15" s="48">
        <v>2653</v>
      </c>
      <c r="U15" s="48">
        <v>4245</v>
      </c>
      <c r="V15" s="48">
        <v>4251</v>
      </c>
      <c r="W15" s="58">
        <v>5122</v>
      </c>
      <c r="X15" s="58">
        <v>3321</v>
      </c>
      <c r="Y15" s="58">
        <v>4918</v>
      </c>
      <c r="Z15" s="58">
        <v>4620</v>
      </c>
      <c r="AA15" s="58">
        <v>5368</v>
      </c>
      <c r="AB15" s="58">
        <v>4784</v>
      </c>
      <c r="AC15" s="58">
        <v>4883</v>
      </c>
      <c r="AE15" s="58"/>
    </row>
    <row r="16" spans="1:31" s="9" customFormat="1" ht="12" x14ac:dyDescent="0.35">
      <c r="A16" s="52" t="s">
        <v>115</v>
      </c>
      <c r="B16" s="48">
        <v>60480</v>
      </c>
      <c r="C16" s="48">
        <v>12674</v>
      </c>
      <c r="D16" s="48">
        <v>6397</v>
      </c>
      <c r="E16" s="48">
        <v>12245</v>
      </c>
      <c r="F16" s="48">
        <v>64710</v>
      </c>
      <c r="G16" s="48">
        <v>77037</v>
      </c>
      <c r="H16" s="48"/>
      <c r="I16" s="48"/>
      <c r="J16" s="48"/>
      <c r="K16" s="48"/>
      <c r="L16" s="48"/>
      <c r="M16" s="48"/>
      <c r="N16" s="48"/>
      <c r="O16" s="48"/>
      <c r="Q16" s="48">
        <v>1994</v>
      </c>
      <c r="R16" s="48">
        <v>2098</v>
      </c>
      <c r="S16" s="48">
        <v>2166</v>
      </c>
      <c r="T16" s="48">
        <v>5987</v>
      </c>
      <c r="U16" s="48">
        <v>4168</v>
      </c>
      <c r="V16" s="48">
        <v>2223</v>
      </c>
      <c r="W16" s="58">
        <v>3659</v>
      </c>
      <c r="X16" s="58">
        <v>54660</v>
      </c>
      <c r="Y16" s="58">
        <v>2404</v>
      </c>
      <c r="Z16" s="58">
        <v>60938</v>
      </c>
      <c r="AA16" s="58">
        <v>14500</v>
      </c>
      <c r="AB16" s="58">
        <v>-805</v>
      </c>
      <c r="AC16" s="58">
        <v>14449</v>
      </c>
      <c r="AE16" s="58"/>
    </row>
    <row r="17" spans="1:31" s="9" customFormat="1" ht="12" x14ac:dyDescent="0.35">
      <c r="A17" s="52" t="s">
        <v>179</v>
      </c>
      <c r="B17" s="48"/>
      <c r="C17" s="48"/>
      <c r="D17" s="48"/>
      <c r="E17" s="48"/>
      <c r="F17" s="48">
        <v>32625</v>
      </c>
      <c r="G17" s="48">
        <v>47033</v>
      </c>
      <c r="H17" s="48"/>
      <c r="I17" s="48"/>
      <c r="J17" s="48"/>
      <c r="K17" s="48"/>
      <c r="L17" s="48"/>
      <c r="M17" s="48"/>
      <c r="N17" s="48"/>
      <c r="O17" s="48"/>
      <c r="Q17" s="48"/>
      <c r="R17" s="48"/>
      <c r="S17" s="48"/>
      <c r="T17" s="48"/>
      <c r="U17" s="48"/>
      <c r="V17" s="48"/>
      <c r="W17" s="58"/>
      <c r="X17" s="58"/>
      <c r="Y17" s="58">
        <v>0</v>
      </c>
      <c r="Z17" s="58">
        <v>0</v>
      </c>
      <c r="AA17" s="58">
        <v>0</v>
      </c>
      <c r="AB17" s="58">
        <v>47033</v>
      </c>
      <c r="AC17" s="58">
        <v>0</v>
      </c>
      <c r="AE17" s="58"/>
    </row>
    <row r="18" spans="1:31" s="9" customFormat="1" ht="12" x14ac:dyDescent="0.35">
      <c r="A18" s="52" t="s">
        <v>116</v>
      </c>
      <c r="B18" s="48">
        <v>8190</v>
      </c>
      <c r="C18" s="48">
        <v>17992</v>
      </c>
      <c r="D18" s="48">
        <v>5798</v>
      </c>
      <c r="E18" s="48">
        <v>4006</v>
      </c>
      <c r="F18" s="48">
        <v>61675</v>
      </c>
      <c r="G18" s="48">
        <v>49364</v>
      </c>
      <c r="H18" s="48"/>
      <c r="I18" s="48"/>
      <c r="J18" s="48"/>
      <c r="K18" s="48"/>
      <c r="L18" s="48"/>
      <c r="M18" s="48"/>
      <c r="N18" s="48"/>
      <c r="O18" s="48"/>
      <c r="Q18" s="48">
        <v>1535</v>
      </c>
      <c r="R18" s="48">
        <v>-662</v>
      </c>
      <c r="S18" s="48">
        <v>11</v>
      </c>
      <c r="T18" s="48">
        <v>3122</v>
      </c>
      <c r="U18" s="48">
        <v>2342</v>
      </c>
      <c r="V18" s="48">
        <v>6105</v>
      </c>
      <c r="W18" s="58">
        <v>2903</v>
      </c>
      <c r="X18" s="58">
        <v>50325</v>
      </c>
      <c r="Y18" s="58">
        <v>25705</v>
      </c>
      <c r="Z18" s="58">
        <v>-33277</v>
      </c>
      <c r="AA18" s="58">
        <v>-3150</v>
      </c>
      <c r="AB18" s="58">
        <v>60086</v>
      </c>
      <c r="AC18" s="58">
        <v>2023</v>
      </c>
      <c r="AE18" s="58"/>
    </row>
    <row r="19" spans="1:31" s="9" customFormat="1" ht="12" x14ac:dyDescent="0.35">
      <c r="A19" s="52" t="s">
        <v>117</v>
      </c>
      <c r="B19" s="48">
        <v>-442</v>
      </c>
      <c r="C19" s="48">
        <v>-1587</v>
      </c>
      <c r="D19" s="48">
        <v>-2023</v>
      </c>
      <c r="E19" s="48">
        <v>1495</v>
      </c>
      <c r="F19" s="48">
        <v>-1861</v>
      </c>
      <c r="G19" s="48">
        <v>-1442</v>
      </c>
      <c r="H19" s="48"/>
      <c r="I19" s="48"/>
      <c r="J19" s="48"/>
      <c r="K19" s="48"/>
      <c r="L19" s="48"/>
      <c r="M19" s="48"/>
      <c r="N19" s="48"/>
      <c r="O19" s="48"/>
      <c r="Q19" s="48">
        <v>-186</v>
      </c>
      <c r="R19" s="48">
        <v>-1515</v>
      </c>
      <c r="S19" s="48">
        <v>4377</v>
      </c>
      <c r="T19" s="48">
        <v>-1181</v>
      </c>
      <c r="U19" s="48">
        <v>-403</v>
      </c>
      <c r="V19" s="48">
        <v>-271</v>
      </c>
      <c r="W19" s="58">
        <v>-946</v>
      </c>
      <c r="X19" s="58">
        <v>-241</v>
      </c>
      <c r="Y19" s="58">
        <v>-325</v>
      </c>
      <c r="Z19" s="58">
        <v>-459</v>
      </c>
      <c r="AA19" s="58">
        <v>-943</v>
      </c>
      <c r="AB19" s="58">
        <v>285</v>
      </c>
      <c r="AC19" s="58">
        <v>-206</v>
      </c>
      <c r="AE19" s="58"/>
    </row>
    <row r="20" spans="1:31" s="9" customFormat="1" ht="12" x14ac:dyDescent="0.35">
      <c r="A20" s="52" t="s">
        <v>180</v>
      </c>
      <c r="B20" s="48"/>
      <c r="C20" s="48"/>
      <c r="D20" s="48"/>
      <c r="E20" s="48"/>
      <c r="F20" s="48"/>
      <c r="G20" s="48">
        <v>6349</v>
      </c>
      <c r="H20" s="48"/>
      <c r="I20" s="48"/>
      <c r="J20" s="48"/>
      <c r="K20" s="48"/>
      <c r="L20" s="48"/>
      <c r="M20" s="48"/>
      <c r="N20" s="48"/>
      <c r="O20" s="48"/>
      <c r="Q20" s="48"/>
      <c r="R20" s="48"/>
      <c r="S20" s="48"/>
      <c r="T20" s="48"/>
      <c r="U20" s="48"/>
      <c r="V20" s="48"/>
      <c r="W20" s="58"/>
      <c r="X20" s="58"/>
      <c r="Y20" s="58"/>
      <c r="Z20" s="58"/>
      <c r="AA20" s="58"/>
      <c r="AB20" s="58">
        <v>6349</v>
      </c>
      <c r="AC20" s="58">
        <v>0</v>
      </c>
      <c r="AE20" s="58"/>
    </row>
    <row r="21" spans="1:31" s="9" customFormat="1" ht="12" x14ac:dyDescent="0.35">
      <c r="A21" s="52" t="s">
        <v>118</v>
      </c>
      <c r="B21" s="48">
        <v>3138</v>
      </c>
      <c r="C21" s="48">
        <v>3768</v>
      </c>
      <c r="D21" s="48">
        <v>6011</v>
      </c>
      <c r="E21" s="48">
        <v>6701</v>
      </c>
      <c r="F21" s="48">
        <v>7592</v>
      </c>
      <c r="G21" s="48">
        <v>10373</v>
      </c>
      <c r="H21" s="48"/>
      <c r="I21" s="48"/>
      <c r="J21" s="48"/>
      <c r="K21" s="48"/>
      <c r="L21" s="48"/>
      <c r="M21" s="48"/>
      <c r="N21" s="48"/>
      <c r="O21" s="48"/>
      <c r="Q21" s="48">
        <v>1506</v>
      </c>
      <c r="R21" s="48">
        <v>2049</v>
      </c>
      <c r="S21" s="48">
        <v>1294</v>
      </c>
      <c r="T21" s="48">
        <v>1852</v>
      </c>
      <c r="U21" s="48">
        <v>1833</v>
      </c>
      <c r="V21" s="48">
        <v>1738</v>
      </c>
      <c r="W21" s="58">
        <v>1891</v>
      </c>
      <c r="X21" s="58">
        <v>2130</v>
      </c>
      <c r="Y21" s="58">
        <v>2319</v>
      </c>
      <c r="Z21" s="58">
        <v>2407</v>
      </c>
      <c r="AA21" s="58">
        <v>2847</v>
      </c>
      <c r="AB21" s="58">
        <v>2800</v>
      </c>
      <c r="AC21" s="58">
        <v>2739</v>
      </c>
      <c r="AE21" s="58"/>
    </row>
    <row r="22" spans="1:31" s="9" customFormat="1" ht="12" x14ac:dyDescent="0.35">
      <c r="A22" s="52" t="s">
        <v>119</v>
      </c>
      <c r="B22" s="48">
        <v>7970</v>
      </c>
      <c r="C22" s="48">
        <v>0</v>
      </c>
      <c r="D22" s="48">
        <v>-2443</v>
      </c>
      <c r="E22" s="48">
        <v>0</v>
      </c>
      <c r="F22" s="48">
        <v>0</v>
      </c>
      <c r="G22" s="48">
        <v>0</v>
      </c>
      <c r="H22" s="48"/>
      <c r="I22" s="48"/>
      <c r="J22" s="48"/>
      <c r="K22" s="48"/>
      <c r="L22" s="48"/>
      <c r="M22" s="48"/>
      <c r="N22" s="48"/>
      <c r="O22" s="48"/>
      <c r="Q22" s="48">
        <v>0</v>
      </c>
      <c r="R22" s="48">
        <v>0</v>
      </c>
      <c r="S22" s="48">
        <v>0</v>
      </c>
      <c r="T22" s="48">
        <v>0</v>
      </c>
      <c r="U22" s="48">
        <v>0</v>
      </c>
      <c r="V22" s="48">
        <v>0</v>
      </c>
      <c r="W22" s="58">
        <v>0</v>
      </c>
      <c r="X22" s="58">
        <v>0</v>
      </c>
      <c r="Y22" s="58">
        <v>0</v>
      </c>
      <c r="Z22" s="58">
        <v>0</v>
      </c>
      <c r="AA22" s="58">
        <v>0</v>
      </c>
      <c r="AB22" s="58">
        <v>0</v>
      </c>
      <c r="AC22" s="58">
        <v>0</v>
      </c>
      <c r="AE22" s="58"/>
    </row>
    <row r="23" spans="1:31" s="9" customFormat="1" ht="12" x14ac:dyDescent="0.35">
      <c r="A23" s="52" t="s">
        <v>120</v>
      </c>
      <c r="B23" s="48">
        <v>201</v>
      </c>
      <c r="C23" s="48">
        <v>2900</v>
      </c>
      <c r="D23" s="48">
        <v>-3071</v>
      </c>
      <c r="E23" s="48">
        <v>-4283</v>
      </c>
      <c r="F23" s="48">
        <v>-3734</v>
      </c>
      <c r="G23" s="48">
        <v>-2190</v>
      </c>
      <c r="H23" s="48"/>
      <c r="I23" s="48"/>
      <c r="J23" s="48"/>
      <c r="K23" s="48"/>
      <c r="L23" s="48"/>
      <c r="M23" s="48"/>
      <c r="N23" s="48"/>
      <c r="O23" s="48"/>
      <c r="Q23" s="48">
        <v>-1594</v>
      </c>
      <c r="R23" s="48">
        <v>-1484</v>
      </c>
      <c r="S23" s="48">
        <v>-368</v>
      </c>
      <c r="T23" s="48">
        <v>-837</v>
      </c>
      <c r="U23" s="48">
        <v>-432</v>
      </c>
      <c r="V23" s="48">
        <v>-1347</v>
      </c>
      <c r="W23" s="58">
        <v>-350</v>
      </c>
      <c r="X23" s="58">
        <v>-1605</v>
      </c>
      <c r="Y23" s="58">
        <v>-1683</v>
      </c>
      <c r="Z23" s="58">
        <v>-341</v>
      </c>
      <c r="AA23" s="58">
        <v>89</v>
      </c>
      <c r="AB23" s="58">
        <v>-255</v>
      </c>
      <c r="AC23" s="58">
        <v>-202</v>
      </c>
      <c r="AE23" s="58"/>
    </row>
    <row r="24" spans="1:31" s="9" customFormat="1" ht="12" x14ac:dyDescent="0.35">
      <c r="A24" s="52" t="s">
        <v>121</v>
      </c>
      <c r="B24" s="48">
        <v>1483</v>
      </c>
      <c r="C24" s="48">
        <v>16997</v>
      </c>
      <c r="D24" s="48">
        <v>28742</v>
      </c>
      <c r="E24" s="48">
        <v>82610</v>
      </c>
      <c r="F24" s="48">
        <v>61846</v>
      </c>
      <c r="G24" s="48">
        <v>33920</v>
      </c>
      <c r="H24" s="48"/>
      <c r="I24" s="48"/>
      <c r="J24" s="48"/>
      <c r="K24" s="48"/>
      <c r="L24" s="48"/>
      <c r="M24" s="48"/>
      <c r="N24" s="48"/>
      <c r="O24" s="48"/>
      <c r="Q24" s="48">
        <v>10678</v>
      </c>
      <c r="R24" s="48">
        <v>8309</v>
      </c>
      <c r="S24" s="48">
        <v>9561</v>
      </c>
      <c r="T24" s="48">
        <v>54062</v>
      </c>
      <c r="U24" s="48">
        <v>19943</v>
      </c>
      <c r="V24" s="48">
        <v>10748</v>
      </c>
      <c r="W24" s="58">
        <v>16530</v>
      </c>
      <c r="X24" s="58">
        <v>14625</v>
      </c>
      <c r="Y24" s="58">
        <v>20652</v>
      </c>
      <c r="Z24" s="58">
        <v>-1214</v>
      </c>
      <c r="AA24" s="58">
        <v>1264</v>
      </c>
      <c r="AB24" s="58">
        <v>13218</v>
      </c>
      <c r="AC24" s="58">
        <v>16376</v>
      </c>
      <c r="AE24" s="58"/>
    </row>
    <row r="25" spans="1:31" s="9" customFormat="1" ht="12" x14ac:dyDescent="0.35">
      <c r="A25" s="52" t="s">
        <v>122</v>
      </c>
      <c r="B25" s="48"/>
      <c r="C25" s="48"/>
      <c r="D25" s="48"/>
      <c r="E25" s="48">
        <v>2128</v>
      </c>
      <c r="F25" s="48">
        <v>-2128</v>
      </c>
      <c r="G25" s="48">
        <v>0</v>
      </c>
      <c r="H25" s="48"/>
      <c r="I25" s="48"/>
      <c r="J25" s="48"/>
      <c r="K25" s="48"/>
      <c r="L25" s="48"/>
      <c r="M25" s="48"/>
      <c r="N25" s="48"/>
      <c r="O25" s="48"/>
      <c r="Q25" s="48">
        <v>0</v>
      </c>
      <c r="R25" s="48">
        <v>0</v>
      </c>
      <c r="S25" s="48">
        <v>0</v>
      </c>
      <c r="T25" s="48">
        <v>2128</v>
      </c>
      <c r="U25" s="48">
        <v>-11946</v>
      </c>
      <c r="V25" s="48">
        <v>9818</v>
      </c>
      <c r="W25" s="58">
        <v>0</v>
      </c>
      <c r="X25" s="58">
        <v>0</v>
      </c>
      <c r="Y25" s="58">
        <v>0</v>
      </c>
      <c r="Z25" s="58">
        <v>0</v>
      </c>
      <c r="AA25" s="58">
        <v>0</v>
      </c>
      <c r="AB25" s="58">
        <v>0</v>
      </c>
      <c r="AC25" s="58">
        <v>0</v>
      </c>
      <c r="AE25" s="58"/>
    </row>
    <row r="26" spans="1:31" s="9" customFormat="1" ht="12" x14ac:dyDescent="0.35">
      <c r="A26" s="52" t="s">
        <v>123</v>
      </c>
      <c r="B26" s="48"/>
      <c r="C26" s="48"/>
      <c r="D26" s="48">
        <v>0</v>
      </c>
      <c r="E26" s="48">
        <v>-18428</v>
      </c>
      <c r="F26" s="48">
        <v>0</v>
      </c>
      <c r="G26" s="48">
        <v>0</v>
      </c>
      <c r="H26" s="48"/>
      <c r="I26" s="48"/>
      <c r="J26" s="48"/>
      <c r="K26" s="48"/>
      <c r="L26" s="48"/>
      <c r="M26" s="48"/>
      <c r="N26" s="48"/>
      <c r="O26" s="48"/>
      <c r="Q26" s="48">
        <v>0</v>
      </c>
      <c r="R26" s="48">
        <v>0</v>
      </c>
      <c r="S26" s="48">
        <v>0</v>
      </c>
      <c r="T26" s="48">
        <v>-18428</v>
      </c>
      <c r="U26" s="48">
        <v>0</v>
      </c>
      <c r="V26" s="48">
        <v>0</v>
      </c>
      <c r="W26" s="58">
        <v>0</v>
      </c>
      <c r="X26" s="58">
        <v>0</v>
      </c>
      <c r="Y26" s="58">
        <v>0</v>
      </c>
      <c r="Z26" s="58">
        <v>0</v>
      </c>
      <c r="AA26" s="58">
        <v>0</v>
      </c>
      <c r="AB26" s="58">
        <v>0</v>
      </c>
      <c r="AC26" s="58">
        <v>0</v>
      </c>
      <c r="AE26" s="58"/>
    </row>
    <row r="27" spans="1:31" s="9" customFormat="1" ht="12" x14ac:dyDescent="0.35">
      <c r="A27" s="46" t="s">
        <v>124</v>
      </c>
      <c r="B27" s="53">
        <v>258864</v>
      </c>
      <c r="C27" s="53">
        <v>497604</v>
      </c>
      <c r="D27" s="53">
        <v>605148</v>
      </c>
      <c r="E27" s="53">
        <v>708833</v>
      </c>
      <c r="F27" s="53">
        <v>847326</v>
      </c>
      <c r="G27" s="53">
        <v>659211</v>
      </c>
      <c r="H27" s="53"/>
      <c r="I27" s="53"/>
      <c r="J27" s="53"/>
      <c r="K27" s="53"/>
      <c r="L27" s="53"/>
      <c r="M27" s="53"/>
      <c r="N27" s="53"/>
      <c r="O27" s="53"/>
      <c r="Q27" s="53">
        <v>194210</v>
      </c>
      <c r="R27" s="53">
        <v>137237</v>
      </c>
      <c r="S27" s="53">
        <v>157398</v>
      </c>
      <c r="T27" s="53">
        <v>219988</v>
      </c>
      <c r="U27" s="53">
        <v>227791</v>
      </c>
      <c r="V27" s="53">
        <v>167966</v>
      </c>
      <c r="W27" s="53">
        <v>165334</v>
      </c>
      <c r="X27" s="53">
        <v>248134</v>
      </c>
      <c r="Y27" s="53">
        <v>215084</v>
      </c>
      <c r="Z27" s="53">
        <v>72964</v>
      </c>
      <c r="AA27" s="53">
        <v>103088</v>
      </c>
      <c r="AB27" s="53">
        <v>268075</v>
      </c>
      <c r="AC27" s="53">
        <v>214197</v>
      </c>
      <c r="AE27" s="53"/>
    </row>
    <row r="28" spans="1:31" s="9" customFormat="1" ht="12" x14ac:dyDescent="0.35">
      <c r="A28" s="49" t="s">
        <v>125</v>
      </c>
      <c r="B28" s="54"/>
      <c r="C28" s="54"/>
      <c r="D28" s="54"/>
      <c r="E28" s="54"/>
      <c r="F28" s="54"/>
      <c r="G28" s="54"/>
      <c r="H28" s="54"/>
      <c r="I28" s="54"/>
      <c r="J28" s="54"/>
      <c r="K28" s="54"/>
      <c r="L28" s="54"/>
      <c r="M28" s="54"/>
      <c r="N28" s="54"/>
      <c r="O28" s="54"/>
      <c r="Q28" s="54"/>
      <c r="R28" s="54"/>
      <c r="S28" s="55"/>
      <c r="T28" s="55"/>
      <c r="U28" s="55"/>
      <c r="V28" s="55"/>
      <c r="W28" s="55"/>
      <c r="X28" s="55"/>
      <c r="Y28" s="58"/>
      <c r="Z28" s="58"/>
      <c r="AA28" s="58"/>
      <c r="AB28" s="58"/>
      <c r="AC28" s="58"/>
      <c r="AE28" s="58"/>
    </row>
    <row r="29" spans="1:31" s="9" customFormat="1" ht="12" x14ac:dyDescent="0.35">
      <c r="A29" s="52" t="s">
        <v>126</v>
      </c>
      <c r="B29" s="48">
        <v>-18304</v>
      </c>
      <c r="C29" s="48">
        <v>-117940</v>
      </c>
      <c r="D29" s="48">
        <v>-122760</v>
      </c>
      <c r="E29" s="48">
        <v>-83565</v>
      </c>
      <c r="F29" s="48">
        <v>-60346</v>
      </c>
      <c r="G29" s="48">
        <v>38918</v>
      </c>
      <c r="H29" s="48"/>
      <c r="I29" s="48"/>
      <c r="J29" s="48"/>
      <c r="K29" s="48"/>
      <c r="L29" s="48"/>
      <c r="M29" s="48"/>
      <c r="N29" s="48"/>
      <c r="O29" s="48"/>
      <c r="Q29" s="48">
        <v>77107</v>
      </c>
      <c r="R29" s="48">
        <v>71805</v>
      </c>
      <c r="S29" s="48">
        <v>-91015</v>
      </c>
      <c r="T29" s="48">
        <v>-141462</v>
      </c>
      <c r="U29" s="48">
        <v>122399</v>
      </c>
      <c r="V29" s="48">
        <v>84687</v>
      </c>
      <c r="W29" s="58">
        <v>-258595</v>
      </c>
      <c r="X29" s="58">
        <v>-8837</v>
      </c>
      <c r="Y29" s="58">
        <v>61851</v>
      </c>
      <c r="Z29" s="58">
        <v>163128</v>
      </c>
      <c r="AA29" s="58">
        <v>-189803</v>
      </c>
      <c r="AB29" s="58">
        <v>3742</v>
      </c>
      <c r="AC29" s="58">
        <v>237055</v>
      </c>
      <c r="AE29" s="58"/>
    </row>
    <row r="30" spans="1:31" s="9" customFormat="1" ht="12" x14ac:dyDescent="0.35">
      <c r="A30" s="52" t="s">
        <v>127</v>
      </c>
      <c r="B30" s="48">
        <v>-8937</v>
      </c>
      <c r="C30" s="48">
        <v>147582</v>
      </c>
      <c r="D30" s="48">
        <v>-58309</v>
      </c>
      <c r="E30" s="48">
        <v>-151758</v>
      </c>
      <c r="F30" s="48">
        <v>-43352</v>
      </c>
      <c r="G30" s="48">
        <v>37049</v>
      </c>
      <c r="H30" s="48"/>
      <c r="I30" s="48"/>
      <c r="J30" s="48"/>
      <c r="K30" s="48"/>
      <c r="L30" s="48"/>
      <c r="M30" s="48"/>
      <c r="N30" s="48"/>
      <c r="O30" s="48"/>
      <c r="Q30" s="48">
        <v>-108165</v>
      </c>
      <c r="R30" s="48">
        <v>111344</v>
      </c>
      <c r="S30" s="48">
        <v>-134574</v>
      </c>
      <c r="T30" s="48">
        <v>-20363</v>
      </c>
      <c r="U30" s="48">
        <v>-80907</v>
      </c>
      <c r="V30" s="48">
        <v>73176</v>
      </c>
      <c r="W30" s="58">
        <v>-89089</v>
      </c>
      <c r="X30" s="58">
        <v>88554</v>
      </c>
      <c r="Y30" s="58">
        <v>-112697</v>
      </c>
      <c r="Z30" s="58">
        <v>98747</v>
      </c>
      <c r="AA30" s="58">
        <v>5199</v>
      </c>
      <c r="AB30" s="58">
        <v>44776</v>
      </c>
      <c r="AC30" s="58">
        <v>-125929</v>
      </c>
      <c r="AE30" s="58"/>
    </row>
    <row r="31" spans="1:31" s="9" customFormat="1" ht="12" x14ac:dyDescent="0.35">
      <c r="A31" s="52" t="s">
        <v>45</v>
      </c>
      <c r="B31" s="48">
        <v>707</v>
      </c>
      <c r="C31" s="48">
        <v>8066</v>
      </c>
      <c r="D31" s="48">
        <v>84</v>
      </c>
      <c r="E31" s="48">
        <v>-448</v>
      </c>
      <c r="F31" s="48">
        <v>-15030</v>
      </c>
      <c r="G31" s="48">
        <v>12770</v>
      </c>
      <c r="H31" s="48"/>
      <c r="I31" s="48"/>
      <c r="J31" s="48"/>
      <c r="K31" s="48"/>
      <c r="L31" s="48"/>
      <c r="M31" s="48"/>
      <c r="N31" s="48"/>
      <c r="O31" s="48"/>
      <c r="Q31" s="48">
        <v>-5667</v>
      </c>
      <c r="R31" s="48">
        <v>-747</v>
      </c>
      <c r="S31" s="48">
        <v>6116</v>
      </c>
      <c r="T31" s="48">
        <v>-150</v>
      </c>
      <c r="U31" s="48">
        <v>-6909</v>
      </c>
      <c r="V31" s="48">
        <v>7312</v>
      </c>
      <c r="W31" s="58">
        <v>-2573</v>
      </c>
      <c r="X31" s="58">
        <v>-12860</v>
      </c>
      <c r="Y31" s="58">
        <v>-5120</v>
      </c>
      <c r="Z31" s="58">
        <v>18649</v>
      </c>
      <c r="AA31" s="58">
        <v>7573</v>
      </c>
      <c r="AB31" s="58">
        <v>-8332</v>
      </c>
      <c r="AC31" s="58">
        <v>-6361</v>
      </c>
      <c r="AE31" s="58"/>
    </row>
    <row r="32" spans="1:31" s="9" customFormat="1" ht="12" x14ac:dyDescent="0.35">
      <c r="A32" s="52" t="s">
        <v>128</v>
      </c>
      <c r="B32" s="48">
        <v>15331</v>
      </c>
      <c r="C32" s="48">
        <v>2168</v>
      </c>
      <c r="D32" s="48">
        <v>0</v>
      </c>
      <c r="E32" s="48">
        <v>0</v>
      </c>
      <c r="F32" s="48">
        <v>0</v>
      </c>
      <c r="G32" s="48">
        <v>0</v>
      </c>
      <c r="H32" s="48"/>
      <c r="I32" s="48"/>
      <c r="J32" s="48"/>
      <c r="K32" s="48"/>
      <c r="L32" s="48"/>
      <c r="M32" s="48"/>
      <c r="N32" s="48"/>
      <c r="O32" s="48"/>
      <c r="Q32" s="48"/>
      <c r="R32" s="48">
        <v>0</v>
      </c>
      <c r="S32" s="48">
        <v>0</v>
      </c>
      <c r="T32" s="48">
        <v>0</v>
      </c>
      <c r="U32" s="48">
        <v>0</v>
      </c>
      <c r="V32" s="48">
        <v>0</v>
      </c>
      <c r="W32" s="58">
        <v>0</v>
      </c>
      <c r="X32" s="58">
        <v>0</v>
      </c>
      <c r="Y32" s="58">
        <v>0</v>
      </c>
      <c r="Z32" s="58">
        <v>-1162</v>
      </c>
      <c r="AA32" s="58">
        <v>-3383</v>
      </c>
      <c r="AB32" s="58">
        <v>0</v>
      </c>
      <c r="AC32" s="58">
        <v>0</v>
      </c>
      <c r="AE32" s="58"/>
    </row>
    <row r="33" spans="1:31" s="9" customFormat="1" ht="12" x14ac:dyDescent="0.35">
      <c r="A33" s="52" t="s">
        <v>71</v>
      </c>
      <c r="B33" s="48">
        <v>-4390</v>
      </c>
      <c r="C33" s="48">
        <v>-4895</v>
      </c>
      <c r="D33" s="48">
        <v>0</v>
      </c>
      <c r="E33" s="48">
        <v>0</v>
      </c>
      <c r="F33" s="48">
        <v>0</v>
      </c>
      <c r="G33" s="48">
        <v>0</v>
      </c>
      <c r="H33" s="48"/>
      <c r="I33" s="48"/>
      <c r="J33" s="48"/>
      <c r="K33" s="48"/>
      <c r="L33" s="48"/>
      <c r="M33" s="48"/>
      <c r="N33" s="48"/>
      <c r="O33" s="48"/>
      <c r="Q33" s="48"/>
      <c r="R33" s="48">
        <v>0</v>
      </c>
      <c r="S33" s="48">
        <v>0</v>
      </c>
      <c r="T33" s="48">
        <v>0</v>
      </c>
      <c r="U33" s="48">
        <v>0</v>
      </c>
      <c r="V33" s="48">
        <v>0</v>
      </c>
      <c r="W33" s="58">
        <v>0</v>
      </c>
      <c r="X33" s="58">
        <v>0</v>
      </c>
      <c r="Y33" s="58">
        <v>0</v>
      </c>
      <c r="Z33" s="58">
        <v>0</v>
      </c>
      <c r="AA33" s="58">
        <v>0</v>
      </c>
      <c r="AB33" s="58">
        <v>0</v>
      </c>
      <c r="AC33" s="58">
        <v>0</v>
      </c>
      <c r="AE33" s="58"/>
    </row>
    <row r="34" spans="1:31" s="9" customFormat="1" ht="12" x14ac:dyDescent="0.35">
      <c r="A34" s="52" t="s">
        <v>65</v>
      </c>
      <c r="B34" s="48">
        <v>0</v>
      </c>
      <c r="C34" s="48">
        <v>-1082</v>
      </c>
      <c r="D34" s="48">
        <v>-7208</v>
      </c>
      <c r="E34" s="48">
        <v>-7664</v>
      </c>
      <c r="F34" s="48">
        <v>-7769</v>
      </c>
      <c r="G34" s="48">
        <v>-3439</v>
      </c>
      <c r="H34" s="48"/>
      <c r="I34" s="48"/>
      <c r="J34" s="48"/>
      <c r="K34" s="48"/>
      <c r="L34" s="48"/>
      <c r="M34" s="48"/>
      <c r="N34" s="48"/>
      <c r="O34" s="48"/>
      <c r="Q34" s="48">
        <v>-2692</v>
      </c>
      <c r="R34" s="48">
        <v>-3038</v>
      </c>
      <c r="S34" s="48">
        <v>-3141</v>
      </c>
      <c r="T34" s="48">
        <v>1207</v>
      </c>
      <c r="U34" s="48">
        <v>0</v>
      </c>
      <c r="V34" s="48">
        <v>0</v>
      </c>
      <c r="W34" s="58">
        <v>-2520</v>
      </c>
      <c r="X34" s="58">
        <v>227</v>
      </c>
      <c r="Y34" s="58">
        <v>0</v>
      </c>
      <c r="Z34" s="58">
        <v>0</v>
      </c>
      <c r="AA34" s="58">
        <v>0</v>
      </c>
      <c r="AB34" s="58">
        <v>-3439</v>
      </c>
      <c r="AC34" s="58">
        <v>-1218</v>
      </c>
      <c r="AE34" s="58"/>
    </row>
    <row r="35" spans="1:31" s="9" customFormat="1" ht="12" x14ac:dyDescent="0.35">
      <c r="A35" s="52" t="s">
        <v>129</v>
      </c>
      <c r="B35" s="48">
        <v>73388</v>
      </c>
      <c r="C35" s="48">
        <v>-16976</v>
      </c>
      <c r="D35" s="48">
        <v>-60251</v>
      </c>
      <c r="E35" s="48">
        <v>657780</v>
      </c>
      <c r="F35" s="48">
        <v>-27416</v>
      </c>
      <c r="G35" s="48">
        <v>-224571</v>
      </c>
      <c r="H35" s="48"/>
      <c r="I35" s="48"/>
      <c r="J35" s="48"/>
      <c r="K35" s="48"/>
      <c r="L35" s="48"/>
      <c r="M35" s="48"/>
      <c r="N35" s="48"/>
      <c r="O35" s="48"/>
      <c r="Q35" s="48">
        <v>85394</v>
      </c>
      <c r="R35" s="48">
        <v>-177955</v>
      </c>
      <c r="S35" s="48">
        <v>509410</v>
      </c>
      <c r="T35" s="48">
        <v>240931</v>
      </c>
      <c r="U35" s="48">
        <v>-91103</v>
      </c>
      <c r="V35" s="48">
        <v>-225364</v>
      </c>
      <c r="W35" s="58">
        <v>492499</v>
      </c>
      <c r="X35" s="58">
        <v>-171213</v>
      </c>
      <c r="Y35" s="58">
        <v>-424987</v>
      </c>
      <c r="Z35" s="58">
        <v>-170962</v>
      </c>
      <c r="AA35" s="58">
        <v>230636</v>
      </c>
      <c r="AB35" s="58">
        <v>147139</v>
      </c>
      <c r="AC35" s="58">
        <v>-227042</v>
      </c>
      <c r="AE35" s="58"/>
    </row>
    <row r="36" spans="1:31" s="9" customFormat="1" ht="12" x14ac:dyDescent="0.35">
      <c r="A36" s="52" t="s">
        <v>130</v>
      </c>
      <c r="B36" s="48">
        <v>0</v>
      </c>
      <c r="C36" s="48">
        <v>0</v>
      </c>
      <c r="D36" s="48">
        <v>0</v>
      </c>
      <c r="E36" s="48">
        <v>0</v>
      </c>
      <c r="F36" s="48">
        <v>0</v>
      </c>
      <c r="G36" s="48">
        <v>0</v>
      </c>
      <c r="H36" s="48"/>
      <c r="I36" s="48"/>
      <c r="J36" s="48"/>
      <c r="K36" s="48"/>
      <c r="L36" s="48"/>
      <c r="M36" s="48"/>
      <c r="N36" s="48"/>
      <c r="O36" s="48"/>
      <c r="Q36" s="48"/>
      <c r="R36" s="48"/>
      <c r="S36" s="48">
        <v>0</v>
      </c>
      <c r="T36" s="48">
        <v>0</v>
      </c>
      <c r="U36" s="48">
        <v>0</v>
      </c>
      <c r="V36" s="48">
        <v>0</v>
      </c>
      <c r="W36" s="58">
        <v>0</v>
      </c>
      <c r="X36" s="58">
        <v>0</v>
      </c>
      <c r="Y36" s="58">
        <v>-20526</v>
      </c>
      <c r="Z36" s="58">
        <v>40395</v>
      </c>
      <c r="AA36" s="58">
        <v>49753</v>
      </c>
      <c r="AB36" s="58">
        <v>0</v>
      </c>
      <c r="AC36" s="58">
        <v>0</v>
      </c>
      <c r="AE36" s="58"/>
    </row>
    <row r="37" spans="1:31" s="9" customFormat="1" ht="12" x14ac:dyDescent="0.35">
      <c r="A37" s="52" t="s">
        <v>131</v>
      </c>
      <c r="B37" s="48">
        <v>0</v>
      </c>
      <c r="C37" s="48">
        <v>0</v>
      </c>
      <c r="D37" s="48">
        <v>0</v>
      </c>
      <c r="E37" s="48">
        <v>0</v>
      </c>
      <c r="F37" s="48">
        <v>0</v>
      </c>
      <c r="G37" s="48">
        <v>0</v>
      </c>
      <c r="H37" s="48"/>
      <c r="I37" s="48"/>
      <c r="J37" s="48"/>
      <c r="K37" s="48"/>
      <c r="L37" s="48"/>
      <c r="M37" s="48"/>
      <c r="N37" s="48"/>
      <c r="O37" s="48"/>
      <c r="Q37" s="48"/>
      <c r="R37" s="48"/>
      <c r="S37" s="48">
        <v>0</v>
      </c>
      <c r="T37" s="48">
        <v>0</v>
      </c>
      <c r="U37" s="48">
        <v>0</v>
      </c>
      <c r="V37" s="48">
        <v>0</v>
      </c>
      <c r="W37" s="58">
        <v>0</v>
      </c>
      <c r="X37" s="58">
        <v>0</v>
      </c>
      <c r="Y37" s="58">
        <v>-1471</v>
      </c>
      <c r="Z37" s="58">
        <v>0</v>
      </c>
      <c r="AA37" s="58">
        <v>-1471</v>
      </c>
      <c r="AB37" s="58">
        <v>0</v>
      </c>
      <c r="AC37" s="58">
        <v>0</v>
      </c>
      <c r="AE37" s="58"/>
    </row>
    <row r="38" spans="1:31" s="9" customFormat="1" ht="12" x14ac:dyDescent="0.35">
      <c r="A38" s="52" t="s">
        <v>132</v>
      </c>
      <c r="B38" s="48">
        <v>0</v>
      </c>
      <c r="C38" s="48">
        <v>0</v>
      </c>
      <c r="D38" s="48">
        <v>-18832</v>
      </c>
      <c r="E38" s="48">
        <v>-73166</v>
      </c>
      <c r="F38" s="48">
        <v>0</v>
      </c>
      <c r="G38" s="48">
        <v>0</v>
      </c>
      <c r="H38" s="48"/>
      <c r="I38" s="48"/>
      <c r="J38" s="48"/>
      <c r="K38" s="48"/>
      <c r="L38" s="48"/>
      <c r="M38" s="48"/>
      <c r="N38" s="48"/>
      <c r="O38" s="48"/>
      <c r="Q38" s="48">
        <v>-23382</v>
      </c>
      <c r="R38" s="48">
        <v>31671</v>
      </c>
      <c r="S38" s="48">
        <v>-12827</v>
      </c>
      <c r="T38" s="48">
        <v>-68628</v>
      </c>
      <c r="U38" s="48">
        <v>-37025</v>
      </c>
      <c r="V38" s="48">
        <v>28768</v>
      </c>
      <c r="W38" s="58">
        <v>-10571</v>
      </c>
      <c r="X38" s="58">
        <v>-15868</v>
      </c>
      <c r="Y38" s="58">
        <v>0</v>
      </c>
      <c r="Z38" s="58">
        <v>0</v>
      </c>
      <c r="AA38" s="58">
        <v>-19226</v>
      </c>
      <c r="AB38" s="58">
        <v>-48282</v>
      </c>
      <c r="AC38" s="58">
        <v>0</v>
      </c>
      <c r="AE38" s="58"/>
    </row>
    <row r="39" spans="1:31" s="9" customFormat="1" ht="12" x14ac:dyDescent="0.35">
      <c r="A39" s="46" t="s">
        <v>193</v>
      </c>
      <c r="B39" s="53">
        <v>316659</v>
      </c>
      <c r="C39" s="53">
        <v>514527</v>
      </c>
      <c r="D39" s="53">
        <v>337872</v>
      </c>
      <c r="E39" s="53">
        <v>1050012</v>
      </c>
      <c r="F39" s="53">
        <v>693413</v>
      </c>
      <c r="G39" s="53">
        <v>519938</v>
      </c>
      <c r="H39" s="53"/>
      <c r="I39" s="53"/>
      <c r="J39" s="53"/>
      <c r="K39" s="53"/>
      <c r="L39" s="53"/>
      <c r="M39" s="53"/>
      <c r="N39" s="53"/>
      <c r="O39" s="53"/>
      <c r="Q39" s="53">
        <v>216805</v>
      </c>
      <c r="R39" s="53">
        <v>170317</v>
      </c>
      <c r="S39" s="53">
        <v>431367</v>
      </c>
      <c r="T39" s="53">
        <v>231523</v>
      </c>
      <c r="U39" s="53">
        <v>134246</v>
      </c>
      <c r="V39" s="53">
        <v>136545</v>
      </c>
      <c r="W39" s="53">
        <v>294485</v>
      </c>
      <c r="X39" s="53">
        <v>128137</v>
      </c>
      <c r="Y39" s="53">
        <v>-287866</v>
      </c>
      <c r="Z39" s="53">
        <v>221759</v>
      </c>
      <c r="AA39" s="53">
        <v>182366</v>
      </c>
      <c r="AB39" s="53">
        <v>403679</v>
      </c>
      <c r="AC39" s="53">
        <v>90702</v>
      </c>
      <c r="AE39" s="53"/>
    </row>
    <row r="40" spans="1:31" s="9" customFormat="1" ht="12" x14ac:dyDescent="0.35">
      <c r="A40" s="52" t="s">
        <v>194</v>
      </c>
      <c r="B40" s="48">
        <v>-12017</v>
      </c>
      <c r="C40" s="48">
        <v>-16291</v>
      </c>
      <c r="D40" s="48">
        <v>-14810</v>
      </c>
      <c r="E40" s="48">
        <v>-13170</v>
      </c>
      <c r="F40" s="48">
        <v>-11557</v>
      </c>
      <c r="G40" s="48">
        <v>-23224</v>
      </c>
      <c r="H40" s="48"/>
      <c r="I40" s="48"/>
      <c r="J40" s="48"/>
      <c r="K40" s="48"/>
      <c r="L40" s="48"/>
      <c r="M40" s="48"/>
      <c r="N40" s="48"/>
      <c r="O40" s="48"/>
      <c r="Q40" s="48">
        <v>-4360</v>
      </c>
      <c r="R40" s="48">
        <v>-3248</v>
      </c>
      <c r="S40" s="48">
        <v>-3148</v>
      </c>
      <c r="T40" s="48">
        <v>-2414</v>
      </c>
      <c r="U40" s="48">
        <v>-3287</v>
      </c>
      <c r="V40" s="48">
        <v>-2683</v>
      </c>
      <c r="W40" s="58">
        <v>-3323</v>
      </c>
      <c r="X40" s="58">
        <v>-2264</v>
      </c>
      <c r="Y40" s="58">
        <v>-3149</v>
      </c>
      <c r="Z40" s="58">
        <v>-6832</v>
      </c>
      <c r="AA40" s="58">
        <v>-7074</v>
      </c>
      <c r="AB40" s="58">
        <v>-6169</v>
      </c>
      <c r="AC40" s="58">
        <v>-4744</v>
      </c>
      <c r="AE40" s="58"/>
    </row>
    <row r="41" spans="1:31" s="9" customFormat="1" ht="12" x14ac:dyDescent="0.35">
      <c r="A41" s="52" t="s">
        <v>133</v>
      </c>
      <c r="B41" s="48">
        <v>-865</v>
      </c>
      <c r="C41" s="48">
        <v>-390</v>
      </c>
      <c r="D41" s="48">
        <v>-26364</v>
      </c>
      <c r="E41" s="48">
        <v>-18625</v>
      </c>
      <c r="F41" s="48">
        <v>-25838</v>
      </c>
      <c r="G41" s="48">
        <v>-63453</v>
      </c>
      <c r="H41" s="48"/>
      <c r="I41" s="48"/>
      <c r="J41" s="48"/>
      <c r="K41" s="48"/>
      <c r="L41" s="48"/>
      <c r="M41" s="48"/>
      <c r="N41" s="48"/>
      <c r="O41" s="48"/>
      <c r="Q41" s="48">
        <v>-1915</v>
      </c>
      <c r="R41" s="48">
        <v>-33635</v>
      </c>
      <c r="S41" s="48">
        <v>37</v>
      </c>
      <c r="T41" s="48">
        <v>16888</v>
      </c>
      <c r="U41" s="48">
        <v>-622</v>
      </c>
      <c r="V41" s="48">
        <v>-23992</v>
      </c>
      <c r="W41" s="58">
        <v>-1230</v>
      </c>
      <c r="X41" s="58">
        <v>6</v>
      </c>
      <c r="Y41" s="58">
        <v>0</v>
      </c>
      <c r="Z41" s="58">
        <v>-36164</v>
      </c>
      <c r="AA41" s="58">
        <v>-27781</v>
      </c>
      <c r="AB41" s="58">
        <v>492</v>
      </c>
      <c r="AC41" s="58">
        <v>-451</v>
      </c>
      <c r="AE41" s="58"/>
    </row>
    <row r="42" spans="1:31" s="9" customFormat="1" ht="16.75" customHeight="1" x14ac:dyDescent="0.35">
      <c r="A42" s="98" t="s">
        <v>134</v>
      </c>
      <c r="B42" s="99">
        <v>303777</v>
      </c>
      <c r="C42" s="99">
        <v>497846</v>
      </c>
      <c r="D42" s="99">
        <v>296698</v>
      </c>
      <c r="E42" s="99">
        <v>1018217</v>
      </c>
      <c r="F42" s="99">
        <v>656018</v>
      </c>
      <c r="G42" s="99">
        <v>433261</v>
      </c>
      <c r="H42" s="99"/>
      <c r="I42" s="99"/>
      <c r="J42" s="99"/>
      <c r="K42" s="99"/>
      <c r="L42" s="99"/>
      <c r="M42" s="99"/>
      <c r="N42" s="99"/>
      <c r="O42" s="99"/>
      <c r="Q42" s="100">
        <v>210530</v>
      </c>
      <c r="R42" s="100">
        <v>133434</v>
      </c>
      <c r="S42" s="100">
        <v>428256</v>
      </c>
      <c r="T42" s="100">
        <v>245997</v>
      </c>
      <c r="U42" s="100">
        <v>130337</v>
      </c>
      <c r="V42" s="100">
        <v>109870</v>
      </c>
      <c r="W42" s="100">
        <v>289932</v>
      </c>
      <c r="X42" s="100">
        <v>125879</v>
      </c>
      <c r="Y42" s="100">
        <v>-291015</v>
      </c>
      <c r="Z42" s="100">
        <v>178763</v>
      </c>
      <c r="AA42" s="100">
        <v>147511</v>
      </c>
      <c r="AB42" s="100">
        <v>398002</v>
      </c>
      <c r="AC42" s="100">
        <v>85507</v>
      </c>
      <c r="AE42" s="86"/>
    </row>
    <row r="43" spans="1:31" s="9" customFormat="1" ht="12" x14ac:dyDescent="0.35">
      <c r="A43" s="56"/>
      <c r="B43" s="54"/>
      <c r="C43" s="54"/>
      <c r="D43" s="54"/>
      <c r="E43" s="54"/>
      <c r="F43" s="54"/>
      <c r="G43" s="54"/>
      <c r="H43" s="54"/>
      <c r="I43" s="54"/>
      <c r="J43" s="54"/>
      <c r="K43" s="54"/>
      <c r="L43" s="54"/>
      <c r="M43" s="54"/>
      <c r="N43" s="54"/>
      <c r="O43" s="54"/>
      <c r="Q43" s="54"/>
      <c r="R43" s="54"/>
      <c r="S43" s="55"/>
      <c r="T43" s="55"/>
      <c r="U43" s="55"/>
      <c r="V43" s="55"/>
      <c r="W43" s="55"/>
      <c r="X43" s="55"/>
      <c r="Y43" s="55"/>
      <c r="Z43" s="55"/>
      <c r="AA43" s="55"/>
      <c r="AB43" s="55"/>
      <c r="AC43" s="55"/>
      <c r="AE43" s="55"/>
    </row>
    <row r="44" spans="1:31" s="9" customFormat="1" ht="12" x14ac:dyDescent="0.35">
      <c r="A44" s="46" t="s">
        <v>135</v>
      </c>
      <c r="B44" s="54"/>
      <c r="C44" s="54"/>
      <c r="D44" s="54"/>
      <c r="E44" s="54"/>
      <c r="F44" s="54"/>
      <c r="G44" s="54"/>
      <c r="H44" s="54"/>
      <c r="I44" s="54"/>
      <c r="J44" s="54"/>
      <c r="K44" s="54"/>
      <c r="L44" s="54"/>
      <c r="M44" s="54"/>
      <c r="N44" s="54"/>
      <c r="O44" s="54"/>
      <c r="Q44" s="54"/>
      <c r="R44" s="54"/>
      <c r="S44" s="55"/>
      <c r="T44" s="55"/>
      <c r="U44" s="55"/>
      <c r="V44" s="55"/>
      <c r="W44" s="55"/>
      <c r="X44" s="55"/>
      <c r="Y44" s="55"/>
      <c r="Z44" s="55"/>
      <c r="AA44" s="55"/>
      <c r="AB44" s="55"/>
      <c r="AC44" s="55"/>
      <c r="AE44" s="55"/>
    </row>
    <row r="45" spans="1:31" s="9" customFormat="1" ht="12" x14ac:dyDescent="0.35">
      <c r="A45" s="52" t="s">
        <v>183</v>
      </c>
      <c r="B45" s="48">
        <v>-71083</v>
      </c>
      <c r="C45" s="48">
        <v>-134204</v>
      </c>
      <c r="D45" s="48">
        <v>-117333</v>
      </c>
      <c r="E45" s="48">
        <v>-218329</v>
      </c>
      <c r="F45" s="48">
        <v>-193706</v>
      </c>
      <c r="G45" s="48">
        <v>-152477</v>
      </c>
      <c r="H45" s="48"/>
      <c r="I45" s="48"/>
      <c r="J45" s="48"/>
      <c r="K45" s="48"/>
      <c r="L45" s="48"/>
      <c r="M45" s="48"/>
      <c r="N45" s="48"/>
      <c r="O45" s="48"/>
      <c r="Q45" s="48">
        <v>-30647</v>
      </c>
      <c r="R45" s="48">
        <v>-26169</v>
      </c>
      <c r="S45" s="48">
        <v>-41100</v>
      </c>
      <c r="T45" s="48">
        <v>-120413</v>
      </c>
      <c r="U45" s="48">
        <v>-47737</v>
      </c>
      <c r="V45" s="48">
        <v>-34558</v>
      </c>
      <c r="W45" s="58">
        <v>-39289</v>
      </c>
      <c r="X45" s="58">
        <v>-72122</v>
      </c>
      <c r="Y45" s="58">
        <v>-26643</v>
      </c>
      <c r="Z45" s="58">
        <v>-34364</v>
      </c>
      <c r="AA45" s="58">
        <v>-32921</v>
      </c>
      <c r="AB45" s="58">
        <v>-58549</v>
      </c>
      <c r="AC45" s="58">
        <v>-23290</v>
      </c>
      <c r="AE45" s="58"/>
    </row>
    <row r="46" spans="1:31" s="9" customFormat="1" ht="12" x14ac:dyDescent="0.35">
      <c r="A46" s="52" t="s">
        <v>136</v>
      </c>
      <c r="B46" s="48">
        <v>-33452</v>
      </c>
      <c r="C46" s="48">
        <v>-275015</v>
      </c>
      <c r="D46" s="48">
        <v>124849</v>
      </c>
      <c r="E46" s="48">
        <v>424131</v>
      </c>
      <c r="F46" s="48">
        <v>130192</v>
      </c>
      <c r="G46" s="48">
        <v>165544</v>
      </c>
      <c r="H46" s="48"/>
      <c r="I46" s="48"/>
      <c r="J46" s="48"/>
      <c r="K46" s="48"/>
      <c r="L46" s="48"/>
      <c r="M46" s="48"/>
      <c r="N46" s="48"/>
      <c r="O46" s="48"/>
      <c r="Q46" s="48">
        <v>348576</v>
      </c>
      <c r="R46" s="48">
        <v>75609</v>
      </c>
      <c r="S46" s="48">
        <v>0</v>
      </c>
      <c r="T46" s="48">
        <v>-54</v>
      </c>
      <c r="U46" s="48">
        <v>111727</v>
      </c>
      <c r="V46" s="48">
        <v>136243</v>
      </c>
      <c r="W46" s="58">
        <v>-165002</v>
      </c>
      <c r="X46" s="58">
        <v>47224</v>
      </c>
      <c r="Y46" s="58">
        <v>164986</v>
      </c>
      <c r="Z46" s="58">
        <v>0</v>
      </c>
      <c r="AA46" s="58">
        <v>-36917</v>
      </c>
      <c r="AB46" s="58">
        <v>37475</v>
      </c>
      <c r="AC46" s="58">
        <v>-4121</v>
      </c>
      <c r="AE46" s="58"/>
    </row>
    <row r="47" spans="1:31" s="9" customFormat="1" ht="12" x14ac:dyDescent="0.35">
      <c r="A47" s="52" t="s">
        <v>137</v>
      </c>
      <c r="B47" s="48">
        <v>0</v>
      </c>
      <c r="C47" s="48">
        <v>-1252426</v>
      </c>
      <c r="D47" s="48">
        <v>-327341</v>
      </c>
      <c r="E47" s="48">
        <v>0</v>
      </c>
      <c r="F47" s="48">
        <v>0</v>
      </c>
      <c r="G47" s="48">
        <v>0</v>
      </c>
      <c r="H47" s="48"/>
      <c r="I47" s="48"/>
      <c r="J47" s="48"/>
      <c r="K47" s="48"/>
      <c r="L47" s="48"/>
      <c r="M47" s="48"/>
      <c r="N47" s="48"/>
      <c r="O47" s="48"/>
      <c r="Q47" s="48">
        <v>0</v>
      </c>
      <c r="R47" s="48">
        <v>-3000</v>
      </c>
      <c r="S47" s="48">
        <v>-1194</v>
      </c>
      <c r="T47" s="48">
        <v>4194</v>
      </c>
      <c r="U47" s="48">
        <v>0</v>
      </c>
      <c r="V47" s="48">
        <v>0</v>
      </c>
      <c r="W47" s="58">
        <v>0</v>
      </c>
      <c r="X47" s="58">
        <v>0</v>
      </c>
      <c r="Y47" s="58">
        <v>0</v>
      </c>
      <c r="Z47" s="58">
        <v>0</v>
      </c>
      <c r="AA47" s="58">
        <v>0</v>
      </c>
      <c r="AB47" s="58">
        <v>0</v>
      </c>
      <c r="AC47" s="58">
        <v>0</v>
      </c>
      <c r="AE47" s="58"/>
    </row>
    <row r="48" spans="1:31" s="9" customFormat="1" ht="12" x14ac:dyDescent="0.35">
      <c r="A48" s="52" t="s">
        <v>37</v>
      </c>
      <c r="B48" s="48">
        <v>0</v>
      </c>
      <c r="C48" s="48">
        <v>0</v>
      </c>
      <c r="D48" s="48">
        <v>0</v>
      </c>
      <c r="E48" s="48">
        <v>-4194</v>
      </c>
      <c r="F48" s="48">
        <v>-5806</v>
      </c>
      <c r="G48" s="48">
        <v>0</v>
      </c>
      <c r="H48" s="48"/>
      <c r="I48" s="48"/>
      <c r="J48" s="48"/>
      <c r="K48" s="48"/>
      <c r="L48" s="48"/>
      <c r="M48" s="48"/>
      <c r="N48" s="48"/>
      <c r="O48" s="48"/>
      <c r="Q48" s="48">
        <v>0</v>
      </c>
      <c r="R48" s="48">
        <v>0</v>
      </c>
      <c r="S48" s="48">
        <v>0</v>
      </c>
      <c r="T48" s="48">
        <v>-4194</v>
      </c>
      <c r="U48" s="48">
        <v>0</v>
      </c>
      <c r="V48" s="48">
        <v>0</v>
      </c>
      <c r="W48" s="58">
        <v>-5806</v>
      </c>
      <c r="X48" s="58">
        <v>0</v>
      </c>
      <c r="Y48" s="58">
        <v>0</v>
      </c>
      <c r="Z48" s="58">
        <v>0</v>
      </c>
      <c r="AA48" s="58">
        <v>0</v>
      </c>
      <c r="AB48" s="58">
        <v>0</v>
      </c>
      <c r="AC48" s="58">
        <v>-10000</v>
      </c>
      <c r="AE48" s="58"/>
    </row>
    <row r="49" spans="1:31" s="9" customFormat="1" ht="12" x14ac:dyDescent="0.35">
      <c r="A49" s="52" t="s">
        <v>138</v>
      </c>
      <c r="B49" s="48">
        <v>20145</v>
      </c>
      <c r="C49" s="48">
        <v>16989</v>
      </c>
      <c r="D49" s="48">
        <v>23035</v>
      </c>
      <c r="E49" s="48">
        <v>34962</v>
      </c>
      <c r="F49" s="48">
        <v>19487</v>
      </c>
      <c r="G49" s="48">
        <v>13279</v>
      </c>
      <c r="H49" s="48"/>
      <c r="I49" s="48"/>
      <c r="J49" s="48"/>
      <c r="K49" s="48"/>
      <c r="L49" s="48"/>
      <c r="M49" s="48"/>
      <c r="N49" s="48"/>
      <c r="O49" s="48"/>
      <c r="Q49" s="48">
        <v>16089</v>
      </c>
      <c r="R49" s="48">
        <v>4217</v>
      </c>
      <c r="S49" s="48">
        <v>3078</v>
      </c>
      <c r="T49" s="48">
        <v>11578</v>
      </c>
      <c r="U49" s="48">
        <v>7129</v>
      </c>
      <c r="V49" s="48">
        <v>3220</v>
      </c>
      <c r="W49" s="58">
        <v>-1245</v>
      </c>
      <c r="X49" s="58">
        <v>10383</v>
      </c>
      <c r="Y49" s="58">
        <v>4402</v>
      </c>
      <c r="Z49" s="58">
        <v>2080</v>
      </c>
      <c r="AA49" s="58">
        <v>2752</v>
      </c>
      <c r="AB49" s="58">
        <v>4045</v>
      </c>
      <c r="AC49" s="58">
        <v>4307</v>
      </c>
      <c r="AE49" s="58"/>
    </row>
    <row r="50" spans="1:31" s="9" customFormat="1" ht="12" x14ac:dyDescent="0.35">
      <c r="A50" s="52" t="s">
        <v>139</v>
      </c>
      <c r="B50" s="48">
        <v>0</v>
      </c>
      <c r="C50" s="48">
        <v>0</v>
      </c>
      <c r="D50" s="48">
        <v>7375</v>
      </c>
      <c r="E50" s="48">
        <v>3936</v>
      </c>
      <c r="F50" s="48">
        <v>1818</v>
      </c>
      <c r="G50" s="48">
        <v>1969</v>
      </c>
      <c r="H50" s="48"/>
      <c r="I50" s="48"/>
      <c r="J50" s="48"/>
      <c r="K50" s="48"/>
      <c r="L50" s="48"/>
      <c r="M50" s="48"/>
      <c r="N50" s="48"/>
      <c r="O50" s="48"/>
      <c r="Q50" s="48">
        <v>1817</v>
      </c>
      <c r="R50" s="48">
        <v>0</v>
      </c>
      <c r="S50" s="48">
        <v>908</v>
      </c>
      <c r="T50" s="48">
        <v>1211</v>
      </c>
      <c r="U50" s="48">
        <v>0</v>
      </c>
      <c r="V50" s="48">
        <v>606</v>
      </c>
      <c r="W50" s="58">
        <v>0</v>
      </c>
      <c r="X50" s="58">
        <v>1212</v>
      </c>
      <c r="Y50" s="58">
        <v>0</v>
      </c>
      <c r="Z50" s="58">
        <v>1515</v>
      </c>
      <c r="AA50" s="58">
        <v>0</v>
      </c>
      <c r="AB50" s="58">
        <v>454</v>
      </c>
      <c r="AC50" s="58">
        <v>0</v>
      </c>
      <c r="AE50" s="58"/>
    </row>
    <row r="51" spans="1:31" s="9" customFormat="1" ht="12" x14ac:dyDescent="0.35">
      <c r="A51" s="52" t="s">
        <v>184</v>
      </c>
      <c r="B51" s="48">
        <v>5720</v>
      </c>
      <c r="C51" s="48">
        <v>2360</v>
      </c>
      <c r="D51" s="48">
        <v>4835</v>
      </c>
      <c r="E51" s="48">
        <v>2318</v>
      </c>
      <c r="F51" s="48">
        <v>6482</v>
      </c>
      <c r="G51" s="48">
        <v>10421</v>
      </c>
      <c r="H51" s="48"/>
      <c r="I51" s="48"/>
      <c r="J51" s="48"/>
      <c r="K51" s="48"/>
      <c r="L51" s="48"/>
      <c r="M51" s="48"/>
      <c r="N51" s="48"/>
      <c r="O51" s="48"/>
      <c r="Q51" s="48">
        <v>1121</v>
      </c>
      <c r="R51" s="48">
        <v>2385</v>
      </c>
      <c r="S51" s="48">
        <v>-3355</v>
      </c>
      <c r="T51" s="48">
        <v>2167</v>
      </c>
      <c r="U51" s="48">
        <v>622</v>
      </c>
      <c r="V51" s="48">
        <v>907</v>
      </c>
      <c r="W51" s="58">
        <v>1405</v>
      </c>
      <c r="X51" s="58">
        <v>3548</v>
      </c>
      <c r="Y51" s="58">
        <v>1521</v>
      </c>
      <c r="Z51" s="58">
        <v>7540</v>
      </c>
      <c r="AA51" s="58">
        <v>-2459</v>
      </c>
      <c r="AB51" s="58">
        <v>3819</v>
      </c>
      <c r="AC51" s="58">
        <v>6560</v>
      </c>
      <c r="AE51" s="58"/>
    </row>
    <row r="52" spans="1:31" s="9" customFormat="1" ht="12" x14ac:dyDescent="0.35">
      <c r="A52" s="52" t="s">
        <v>140</v>
      </c>
      <c r="B52" s="48">
        <v>0</v>
      </c>
      <c r="C52" s="48">
        <v>0</v>
      </c>
      <c r="D52" s="48">
        <v>-17025</v>
      </c>
      <c r="E52" s="48">
        <v>-89789</v>
      </c>
      <c r="F52" s="48">
        <v>0</v>
      </c>
      <c r="G52" s="48">
        <v>-22607</v>
      </c>
      <c r="H52" s="48"/>
      <c r="I52" s="48"/>
      <c r="J52" s="48"/>
      <c r="K52" s="48"/>
      <c r="L52" s="48"/>
      <c r="M52" s="48"/>
      <c r="N52" s="48"/>
      <c r="O52" s="48"/>
      <c r="Q52" s="48">
        <v>0</v>
      </c>
      <c r="R52" s="48">
        <v>-11768</v>
      </c>
      <c r="S52" s="48">
        <v>-58</v>
      </c>
      <c r="T52" s="48">
        <v>-77963</v>
      </c>
      <c r="U52" s="48">
        <v>0</v>
      </c>
      <c r="V52" s="48">
        <v>0</v>
      </c>
      <c r="W52" s="58">
        <v>0</v>
      </c>
      <c r="X52" s="58">
        <v>0</v>
      </c>
      <c r="Y52" s="58">
        <v>0</v>
      </c>
      <c r="Z52" s="58">
        <v>-22607</v>
      </c>
      <c r="AA52" s="58">
        <v>0</v>
      </c>
      <c r="AB52" s="58">
        <v>0</v>
      </c>
      <c r="AC52" s="58">
        <v>0</v>
      </c>
      <c r="AE52" s="58"/>
    </row>
    <row r="53" spans="1:31" s="9" customFormat="1" ht="12" x14ac:dyDescent="0.35">
      <c r="A53" s="52" t="s">
        <v>173</v>
      </c>
      <c r="B53" s="48"/>
      <c r="C53" s="48"/>
      <c r="D53" s="48"/>
      <c r="E53" s="48"/>
      <c r="F53" s="48"/>
      <c r="G53" s="48">
        <v>-126018</v>
      </c>
      <c r="H53" s="48"/>
      <c r="I53" s="48"/>
      <c r="J53" s="48"/>
      <c r="K53" s="48"/>
      <c r="L53" s="48"/>
      <c r="M53" s="48"/>
      <c r="N53" s="48"/>
      <c r="O53" s="48"/>
      <c r="Q53" s="48"/>
      <c r="R53" s="48"/>
      <c r="S53" s="48"/>
      <c r="T53" s="48"/>
      <c r="U53" s="48"/>
      <c r="V53" s="48"/>
      <c r="W53" s="58"/>
      <c r="X53" s="58"/>
      <c r="Y53" s="58"/>
      <c r="Z53" s="58">
        <v>-100221</v>
      </c>
      <c r="AA53" s="58">
        <v>-25797</v>
      </c>
      <c r="AB53" s="58">
        <v>0</v>
      </c>
      <c r="AC53" s="58">
        <v>0</v>
      </c>
      <c r="AE53" s="58"/>
    </row>
    <row r="54" spans="1:31" s="9" customFormat="1" ht="12" x14ac:dyDescent="0.35">
      <c r="A54" s="52" t="s">
        <v>185</v>
      </c>
      <c r="B54" s="48">
        <v>0</v>
      </c>
      <c r="C54" s="48">
        <v>0</v>
      </c>
      <c r="D54" s="48">
        <v>0</v>
      </c>
      <c r="E54" s="48">
        <v>0</v>
      </c>
      <c r="F54" s="48">
        <v>-220722</v>
      </c>
      <c r="G54" s="48">
        <v>-129176</v>
      </c>
      <c r="H54" s="48"/>
      <c r="I54" s="48"/>
      <c r="J54" s="48"/>
      <c r="K54" s="48"/>
      <c r="L54" s="48"/>
      <c r="M54" s="48"/>
      <c r="N54" s="48"/>
      <c r="O54" s="48"/>
      <c r="Q54" s="48">
        <v>0</v>
      </c>
      <c r="R54" s="48">
        <v>0</v>
      </c>
      <c r="S54" s="48">
        <v>0</v>
      </c>
      <c r="T54" s="48">
        <v>0</v>
      </c>
      <c r="U54" s="48">
        <v>0</v>
      </c>
      <c r="V54" s="48">
        <v>0</v>
      </c>
      <c r="W54" s="58">
        <v>0</v>
      </c>
      <c r="X54" s="58">
        <v>0</v>
      </c>
      <c r="Y54" s="58">
        <v>0</v>
      </c>
      <c r="Z54" s="58">
        <v>0</v>
      </c>
      <c r="AA54" s="58">
        <v>0</v>
      </c>
      <c r="AB54" s="58">
        <v>-129176</v>
      </c>
      <c r="AC54" s="58">
        <v>0</v>
      </c>
      <c r="AE54" s="58"/>
    </row>
    <row r="55" spans="1:31" s="9" customFormat="1" ht="12" x14ac:dyDescent="0.35">
      <c r="A55" s="52" t="s">
        <v>135</v>
      </c>
      <c r="B55" s="48">
        <v>0</v>
      </c>
      <c r="C55" s="48">
        <v>0</v>
      </c>
      <c r="D55" s="48">
        <v>0</v>
      </c>
      <c r="E55" s="48">
        <v>0</v>
      </c>
      <c r="F55" s="48">
        <v>0</v>
      </c>
      <c r="G55" s="48">
        <v>0</v>
      </c>
      <c r="H55" s="48"/>
      <c r="I55" s="48"/>
      <c r="J55" s="48"/>
      <c r="K55" s="48"/>
      <c r="L55" s="48"/>
      <c r="M55" s="48"/>
      <c r="N55" s="48"/>
      <c r="O55" s="48"/>
      <c r="Q55" s="48">
        <v>0</v>
      </c>
      <c r="R55" s="48">
        <v>0</v>
      </c>
      <c r="S55" s="48">
        <v>0</v>
      </c>
      <c r="T55" s="48">
        <v>0</v>
      </c>
      <c r="U55" s="48">
        <v>0</v>
      </c>
      <c r="V55" s="48">
        <v>0</v>
      </c>
      <c r="W55" s="58">
        <v>0</v>
      </c>
      <c r="X55" s="58">
        <v>0</v>
      </c>
      <c r="Y55" s="58">
        <v>0</v>
      </c>
      <c r="Z55" s="58">
        <v>0</v>
      </c>
      <c r="AA55" s="58">
        <v>0</v>
      </c>
      <c r="AB55" s="58">
        <v>0</v>
      </c>
      <c r="AC55" s="58">
        <v>0</v>
      </c>
      <c r="AE55" s="58"/>
    </row>
    <row r="56" spans="1:31" s="9" customFormat="1" ht="12" x14ac:dyDescent="0.35">
      <c r="A56" s="52" t="s">
        <v>142</v>
      </c>
      <c r="B56" s="48">
        <v>0</v>
      </c>
      <c r="C56" s="48">
        <v>0</v>
      </c>
      <c r="D56" s="48">
        <v>5414</v>
      </c>
      <c r="E56" s="48">
        <v>0</v>
      </c>
      <c r="F56" s="48">
        <v>0</v>
      </c>
      <c r="G56" s="48">
        <v>0</v>
      </c>
      <c r="H56" s="48"/>
      <c r="I56" s="48"/>
      <c r="J56" s="48"/>
      <c r="K56" s="48"/>
      <c r="L56" s="48"/>
      <c r="M56" s="48"/>
      <c r="N56" s="48"/>
      <c r="O56" s="48"/>
      <c r="Q56" s="48">
        <v>0</v>
      </c>
      <c r="R56" s="48">
        <v>0</v>
      </c>
      <c r="S56" s="48">
        <v>0</v>
      </c>
      <c r="T56" s="48">
        <v>0</v>
      </c>
      <c r="U56" s="48">
        <v>0</v>
      </c>
      <c r="V56" s="48">
        <v>0</v>
      </c>
      <c r="W56" s="58">
        <v>0</v>
      </c>
      <c r="X56" s="58">
        <v>0</v>
      </c>
      <c r="Y56" s="58">
        <v>0</v>
      </c>
      <c r="Z56" s="58">
        <v>0</v>
      </c>
      <c r="AA56" s="58">
        <v>0</v>
      </c>
      <c r="AB56" s="58">
        <v>0</v>
      </c>
      <c r="AC56" s="58">
        <v>0</v>
      </c>
      <c r="AE56" s="58"/>
    </row>
    <row r="57" spans="1:31" s="9" customFormat="1" ht="17.600000000000001" customHeight="1" x14ac:dyDescent="0.35">
      <c r="A57" s="98" t="s">
        <v>143</v>
      </c>
      <c r="B57" s="100">
        <v>-78670</v>
      </c>
      <c r="C57" s="100">
        <v>-1642296</v>
      </c>
      <c r="D57" s="100">
        <v>-296191</v>
      </c>
      <c r="E57" s="100">
        <v>153035</v>
      </c>
      <c r="F57" s="100">
        <v>-262255</v>
      </c>
      <c r="G57" s="100">
        <v>-239065</v>
      </c>
      <c r="H57" s="99"/>
      <c r="I57" s="99"/>
      <c r="J57" s="99"/>
      <c r="K57" s="99"/>
      <c r="L57" s="99"/>
      <c r="M57" s="99"/>
      <c r="N57" s="99"/>
      <c r="O57" s="99"/>
      <c r="Q57" s="100">
        <v>336956</v>
      </c>
      <c r="R57" s="100">
        <v>41274</v>
      </c>
      <c r="S57" s="100">
        <v>-41721</v>
      </c>
      <c r="T57" s="100">
        <v>-183474</v>
      </c>
      <c r="U57" s="100">
        <v>71741</v>
      </c>
      <c r="V57" s="100">
        <v>106418</v>
      </c>
      <c r="W57" s="100">
        <v>-209937</v>
      </c>
      <c r="X57" s="100">
        <v>-9755</v>
      </c>
      <c r="Y57" s="100">
        <v>144266</v>
      </c>
      <c r="Z57" s="100">
        <v>-146057</v>
      </c>
      <c r="AA57" s="100">
        <v>-95342</v>
      </c>
      <c r="AB57" s="100">
        <v>-141932</v>
      </c>
      <c r="AC57" s="100">
        <v>-26544</v>
      </c>
      <c r="AE57" s="86"/>
    </row>
    <row r="58" spans="1:31" s="9" customFormat="1" ht="12" x14ac:dyDescent="0.35">
      <c r="A58" s="56"/>
      <c r="B58" s="54"/>
      <c r="C58" s="54"/>
      <c r="D58" s="54"/>
      <c r="E58" s="54"/>
      <c r="F58" s="54"/>
      <c r="G58" s="54"/>
      <c r="H58" s="54"/>
      <c r="I58" s="54"/>
      <c r="J58" s="54"/>
      <c r="K58" s="54"/>
      <c r="L58" s="54"/>
      <c r="M58" s="54"/>
      <c r="N58" s="54"/>
      <c r="O58" s="54"/>
      <c r="Q58" s="54"/>
      <c r="R58" s="54"/>
      <c r="S58" s="55"/>
      <c r="T58" s="55"/>
      <c r="U58" s="55"/>
      <c r="V58" s="55"/>
      <c r="W58" s="55"/>
      <c r="X58" s="55"/>
      <c r="Y58" s="55"/>
      <c r="Z58" s="55"/>
      <c r="AA58" s="55"/>
      <c r="AB58" s="55"/>
      <c r="AC58" s="55"/>
      <c r="AE58" s="55"/>
    </row>
    <row r="59" spans="1:31" s="9" customFormat="1" ht="12" x14ac:dyDescent="0.35">
      <c r="A59" s="46" t="s">
        <v>144</v>
      </c>
      <c r="B59" s="54"/>
      <c r="C59" s="54"/>
      <c r="D59" s="54"/>
      <c r="E59" s="54"/>
      <c r="F59" s="54"/>
      <c r="G59" s="54"/>
      <c r="H59" s="54"/>
      <c r="I59" s="54"/>
      <c r="J59" s="54"/>
      <c r="K59" s="54"/>
      <c r="L59" s="54"/>
      <c r="M59" s="54"/>
      <c r="N59" s="54"/>
      <c r="O59" s="54"/>
      <c r="Q59" s="54"/>
      <c r="R59" s="54"/>
      <c r="S59" s="55"/>
      <c r="T59" s="55"/>
      <c r="U59" s="55"/>
      <c r="V59" s="55"/>
      <c r="W59" s="55"/>
      <c r="X59" s="55"/>
      <c r="Y59" s="55"/>
      <c r="Z59" s="55"/>
      <c r="AA59" s="55"/>
      <c r="AB59" s="55"/>
      <c r="AC59" s="55"/>
      <c r="AE59" s="55"/>
    </row>
    <row r="60" spans="1:31" s="9" customFormat="1" ht="12" x14ac:dyDescent="0.35">
      <c r="A60" s="52" t="s">
        <v>145</v>
      </c>
      <c r="B60" s="48">
        <v>-90000</v>
      </c>
      <c r="C60" s="48">
        <v>-184105</v>
      </c>
      <c r="D60" s="48">
        <v>-130610</v>
      </c>
      <c r="E60" s="48">
        <v>-130610</v>
      </c>
      <c r="F60" s="48">
        <v>-166829</v>
      </c>
      <c r="G60" s="48">
        <v>-174830</v>
      </c>
      <c r="H60" s="48"/>
      <c r="I60" s="48"/>
      <c r="J60" s="48"/>
      <c r="K60" s="48"/>
      <c r="L60" s="48"/>
      <c r="M60" s="48"/>
      <c r="N60" s="48"/>
      <c r="O60" s="48"/>
      <c r="Q60" s="48">
        <v>0</v>
      </c>
      <c r="R60" s="48">
        <v>-65305</v>
      </c>
      <c r="S60" s="48">
        <v>-65305</v>
      </c>
      <c r="T60" s="48">
        <v>0</v>
      </c>
      <c r="U60" s="48">
        <v>0</v>
      </c>
      <c r="V60" s="48">
        <v>-81137</v>
      </c>
      <c r="W60" s="58">
        <v>-85692</v>
      </c>
      <c r="X60" s="58">
        <v>0</v>
      </c>
      <c r="Y60" s="58">
        <v>0</v>
      </c>
      <c r="Z60" s="58">
        <v>-89138</v>
      </c>
      <c r="AA60" s="58">
        <v>-85692</v>
      </c>
      <c r="AB60" s="58">
        <v>0</v>
      </c>
      <c r="AC60" s="58">
        <v>0</v>
      </c>
      <c r="AE60" s="58"/>
    </row>
    <row r="61" spans="1:31" s="9" customFormat="1" ht="12" x14ac:dyDescent="0.35">
      <c r="A61" s="52" t="s">
        <v>146</v>
      </c>
      <c r="B61" s="48">
        <v>0</v>
      </c>
      <c r="C61" s="48">
        <v>0</v>
      </c>
      <c r="D61" s="48">
        <v>-3382</v>
      </c>
      <c r="E61" s="48">
        <v>-16917</v>
      </c>
      <c r="F61" s="48">
        <v>-2754</v>
      </c>
      <c r="G61" s="48">
        <v>-5665</v>
      </c>
      <c r="H61" s="48"/>
      <c r="I61" s="48"/>
      <c r="J61" s="48"/>
      <c r="K61" s="48"/>
      <c r="L61" s="48"/>
      <c r="M61" s="48"/>
      <c r="N61" s="48"/>
      <c r="O61" s="48"/>
      <c r="Q61" s="48">
        <v>-2613</v>
      </c>
      <c r="R61" s="48">
        <v>409</v>
      </c>
      <c r="S61" s="48">
        <v>0</v>
      </c>
      <c r="T61" s="48">
        <v>-14713</v>
      </c>
      <c r="U61" s="48">
        <v>0</v>
      </c>
      <c r="V61" s="48">
        <v>0</v>
      </c>
      <c r="W61" s="58">
        <v>-2754</v>
      </c>
      <c r="X61" s="58">
        <v>0</v>
      </c>
      <c r="Y61" s="58">
        <v>0</v>
      </c>
      <c r="Z61" s="58">
        <v>-5665</v>
      </c>
      <c r="AA61" s="58">
        <v>0</v>
      </c>
      <c r="AB61" s="58">
        <v>0</v>
      </c>
      <c r="AC61" s="58">
        <v>0</v>
      </c>
      <c r="AE61" s="58"/>
    </row>
    <row r="62" spans="1:31" s="9" customFormat="1" ht="12" x14ac:dyDescent="0.35">
      <c r="A62" s="52" t="s">
        <v>141</v>
      </c>
      <c r="B62" s="48">
        <v>0</v>
      </c>
      <c r="C62" s="48">
        <v>0</v>
      </c>
      <c r="D62" s="48">
        <v>0</v>
      </c>
      <c r="E62" s="48">
        <v>104</v>
      </c>
      <c r="F62" s="48">
        <v>0</v>
      </c>
      <c r="G62" s="48">
        <v>0</v>
      </c>
      <c r="H62" s="48"/>
      <c r="I62" s="48"/>
      <c r="J62" s="48"/>
      <c r="K62" s="48"/>
      <c r="L62" s="48"/>
      <c r="M62" s="48"/>
      <c r="N62" s="48"/>
      <c r="O62" s="48"/>
      <c r="Q62" s="48">
        <v>0</v>
      </c>
      <c r="R62" s="48">
        <v>0</v>
      </c>
      <c r="S62" s="48">
        <v>0</v>
      </c>
      <c r="T62" s="48">
        <v>104</v>
      </c>
      <c r="U62" s="48">
        <v>-82117</v>
      </c>
      <c r="V62" s="60">
        <v>-138605</v>
      </c>
      <c r="W62" s="58">
        <v>0</v>
      </c>
      <c r="X62" s="58">
        <v>0</v>
      </c>
      <c r="Y62" s="58">
        <v>-129176</v>
      </c>
      <c r="Z62" s="58">
        <v>0</v>
      </c>
      <c r="AA62" s="58">
        <v>0</v>
      </c>
      <c r="AB62" s="58">
        <v>129176</v>
      </c>
      <c r="AC62" s="58">
        <v>0</v>
      </c>
      <c r="AE62" s="58"/>
    </row>
    <row r="63" spans="1:31" s="9" customFormat="1" ht="12" x14ac:dyDescent="0.35">
      <c r="A63" s="52" t="s">
        <v>186</v>
      </c>
      <c r="B63" s="48">
        <v>-205031</v>
      </c>
      <c r="C63" s="48">
        <v>68667</v>
      </c>
      <c r="D63" s="48">
        <v>0</v>
      </c>
      <c r="E63" s="48">
        <v>0</v>
      </c>
      <c r="F63" s="48">
        <v>-221911</v>
      </c>
      <c r="G63" s="48">
        <v>37919</v>
      </c>
      <c r="H63" s="48"/>
      <c r="I63" s="48"/>
      <c r="J63" s="48"/>
      <c r="K63" s="48"/>
      <c r="L63" s="48"/>
      <c r="M63" s="48"/>
      <c r="N63" s="48"/>
      <c r="O63" s="48"/>
      <c r="Q63" s="48">
        <v>-212096</v>
      </c>
      <c r="R63" s="48">
        <v>-369202</v>
      </c>
      <c r="S63" s="48">
        <v>581298</v>
      </c>
      <c r="T63" s="48">
        <v>0</v>
      </c>
      <c r="U63" s="48">
        <v>-183107</v>
      </c>
      <c r="V63" s="48">
        <v>167844</v>
      </c>
      <c r="W63" s="58">
        <v>-198301</v>
      </c>
      <c r="X63" s="58">
        <v>-8347</v>
      </c>
      <c r="Y63" s="58">
        <v>67157</v>
      </c>
      <c r="Z63" s="58">
        <v>82142</v>
      </c>
      <c r="AA63" s="58">
        <v>206743</v>
      </c>
      <c r="AB63" s="58">
        <v>-318123</v>
      </c>
      <c r="AC63" s="58">
        <v>-28713</v>
      </c>
      <c r="AE63" s="58"/>
    </row>
    <row r="64" spans="1:31" s="9" customFormat="1" ht="12" x14ac:dyDescent="0.35">
      <c r="A64" s="52" t="s">
        <v>147</v>
      </c>
      <c r="B64" s="48">
        <v>0</v>
      </c>
      <c r="C64" s="48">
        <v>0</v>
      </c>
      <c r="D64" s="48">
        <v>-206838</v>
      </c>
      <c r="E64" s="48">
        <v>-529068</v>
      </c>
      <c r="F64" s="48">
        <v>0</v>
      </c>
      <c r="G64" s="48">
        <v>0</v>
      </c>
      <c r="H64" s="48"/>
      <c r="I64" s="48"/>
      <c r="J64" s="48"/>
      <c r="K64" s="48"/>
      <c r="L64" s="48"/>
      <c r="M64" s="48"/>
      <c r="N64" s="48"/>
      <c r="O64" s="48"/>
      <c r="Q64" s="48">
        <v>0</v>
      </c>
      <c r="R64" s="48">
        <v>0</v>
      </c>
      <c r="S64" s="48">
        <v>-527012</v>
      </c>
      <c r="T64" s="48">
        <v>-2056</v>
      </c>
      <c r="U64" s="48">
        <v>0</v>
      </c>
      <c r="V64" s="48">
        <v>0</v>
      </c>
      <c r="W64" s="58">
        <v>0</v>
      </c>
      <c r="X64" s="58">
        <v>0</v>
      </c>
      <c r="Y64" s="58">
        <v>0</v>
      </c>
      <c r="Z64" s="58">
        <v>0</v>
      </c>
      <c r="AA64" s="58">
        <v>0</v>
      </c>
      <c r="AB64" s="58">
        <v>0</v>
      </c>
      <c r="AC64" s="58">
        <v>0</v>
      </c>
      <c r="AE64" s="58"/>
    </row>
    <row r="65" spans="1:31" s="9" customFormat="1" ht="12" x14ac:dyDescent="0.35">
      <c r="A65" s="52" t="s">
        <v>148</v>
      </c>
      <c r="B65" s="48">
        <v>0</v>
      </c>
      <c r="C65" s="48">
        <v>0</v>
      </c>
      <c r="D65" s="48">
        <v>185341</v>
      </c>
      <c r="E65" s="48">
        <v>-310155</v>
      </c>
      <c r="F65" s="48">
        <v>0</v>
      </c>
      <c r="G65" s="48">
        <v>0</v>
      </c>
      <c r="H65" s="48"/>
      <c r="I65" s="48"/>
      <c r="J65" s="48"/>
      <c r="K65" s="48"/>
      <c r="L65" s="48"/>
      <c r="M65" s="48"/>
      <c r="N65" s="48"/>
      <c r="O65" s="48"/>
      <c r="Q65" s="48">
        <v>0</v>
      </c>
      <c r="R65" s="48">
        <v>0</v>
      </c>
      <c r="S65" s="48">
        <v>-348382</v>
      </c>
      <c r="T65" s="48">
        <v>38227</v>
      </c>
      <c r="U65" s="48">
        <v>0</v>
      </c>
      <c r="V65" s="48">
        <v>0</v>
      </c>
      <c r="W65" s="58">
        <v>0</v>
      </c>
      <c r="X65" s="58">
        <v>0</v>
      </c>
      <c r="Y65" s="58">
        <v>0</v>
      </c>
      <c r="Z65" s="58">
        <v>0</v>
      </c>
      <c r="AA65" s="58">
        <v>0</v>
      </c>
      <c r="AB65" s="58">
        <v>0</v>
      </c>
      <c r="AC65" s="58">
        <v>0</v>
      </c>
      <c r="AE65" s="58"/>
    </row>
    <row r="66" spans="1:31" s="9" customFormat="1" ht="12" x14ac:dyDescent="0.35">
      <c r="A66" s="52" t="s">
        <v>187</v>
      </c>
      <c r="B66" s="48">
        <v>254349</v>
      </c>
      <c r="C66" s="48">
        <v>1402493</v>
      </c>
      <c r="D66" s="48">
        <v>275475</v>
      </c>
      <c r="E66" s="48">
        <v>47855</v>
      </c>
      <c r="F66" s="48">
        <v>1459057</v>
      </c>
      <c r="G66" s="48">
        <v>231851</v>
      </c>
      <c r="H66" s="48"/>
      <c r="I66" s="48"/>
      <c r="J66" s="48"/>
      <c r="K66" s="48"/>
      <c r="L66" s="48"/>
      <c r="M66" s="48"/>
      <c r="N66" s="48"/>
      <c r="O66" s="48"/>
      <c r="Q66" s="48">
        <v>0</v>
      </c>
      <c r="R66" s="48">
        <v>0</v>
      </c>
      <c r="S66" s="48">
        <v>13725</v>
      </c>
      <c r="T66" s="48">
        <v>34130</v>
      </c>
      <c r="U66" s="48">
        <v>0</v>
      </c>
      <c r="V66" s="48">
        <v>0</v>
      </c>
      <c r="W66" s="58">
        <v>1457125</v>
      </c>
      <c r="X66" s="58">
        <v>1932</v>
      </c>
      <c r="Y66" s="58">
        <v>2710</v>
      </c>
      <c r="Z66" s="58">
        <v>-2710</v>
      </c>
      <c r="AA66" s="58">
        <v>0</v>
      </c>
      <c r="AB66" s="58">
        <v>231851</v>
      </c>
      <c r="AC66" s="58">
        <v>0</v>
      </c>
      <c r="AE66" s="58"/>
    </row>
    <row r="67" spans="1:31" s="9" customFormat="1" ht="12" x14ac:dyDescent="0.35">
      <c r="A67" s="52" t="s">
        <v>188</v>
      </c>
      <c r="B67" s="48">
        <v>-13009</v>
      </c>
      <c r="C67" s="48">
        <v>-11884</v>
      </c>
      <c r="D67" s="48">
        <v>0</v>
      </c>
      <c r="E67" s="48">
        <v>0</v>
      </c>
      <c r="F67" s="48">
        <v>-1181058</v>
      </c>
      <c r="G67" s="48">
        <v>-95036</v>
      </c>
      <c r="H67" s="48"/>
      <c r="I67" s="48"/>
      <c r="J67" s="48"/>
      <c r="K67" s="48"/>
      <c r="L67" s="48"/>
      <c r="M67" s="48"/>
      <c r="N67" s="48"/>
      <c r="O67" s="48"/>
      <c r="Q67" s="48">
        <v>-263409</v>
      </c>
      <c r="R67" s="48">
        <v>263409</v>
      </c>
      <c r="S67" s="48">
        <v>0</v>
      </c>
      <c r="T67" s="48">
        <v>0</v>
      </c>
      <c r="U67" s="48">
        <v>17425</v>
      </c>
      <c r="V67" s="48">
        <v>-17425</v>
      </c>
      <c r="W67" s="58">
        <v>-1180841</v>
      </c>
      <c r="X67" s="58">
        <v>-217</v>
      </c>
      <c r="Y67" s="58">
        <v>-1598</v>
      </c>
      <c r="Z67" s="58">
        <v>1598</v>
      </c>
      <c r="AA67" s="58">
        <v>0</v>
      </c>
      <c r="AB67" s="58">
        <v>-95036</v>
      </c>
      <c r="AC67" s="58">
        <v>-2568</v>
      </c>
      <c r="AE67" s="58"/>
    </row>
    <row r="68" spans="1:31" s="9" customFormat="1" ht="12" x14ac:dyDescent="0.35">
      <c r="A68" s="52" t="s">
        <v>149</v>
      </c>
      <c r="B68" s="48">
        <v>-14692</v>
      </c>
      <c r="C68" s="48">
        <v>-13048</v>
      </c>
      <c r="D68" s="48">
        <v>-51175</v>
      </c>
      <c r="E68" s="48">
        <v>-109506</v>
      </c>
      <c r="F68" s="48">
        <v>-85476</v>
      </c>
      <c r="G68" s="48">
        <v>-114417</v>
      </c>
      <c r="H68" s="48"/>
      <c r="I68" s="48"/>
      <c r="J68" s="48"/>
      <c r="K68" s="48"/>
      <c r="L68" s="48"/>
      <c r="M68" s="48"/>
      <c r="N68" s="48"/>
      <c r="O68" s="48"/>
      <c r="Q68" s="48">
        <v>-24227</v>
      </c>
      <c r="R68" s="48">
        <v>-32878</v>
      </c>
      <c r="S68" s="48">
        <v>-19040</v>
      </c>
      <c r="T68" s="48">
        <v>-33361</v>
      </c>
      <c r="U68" s="48">
        <v>-15889</v>
      </c>
      <c r="V68" s="48">
        <v>-38311</v>
      </c>
      <c r="W68" s="58">
        <v>-19902</v>
      </c>
      <c r="X68" s="58">
        <v>-11374</v>
      </c>
      <c r="Y68" s="58">
        <v>-25146</v>
      </c>
      <c r="Z68" s="58">
        <v>-27285</v>
      </c>
      <c r="AA68" s="58">
        <v>-25993</v>
      </c>
      <c r="AB68" s="58">
        <v>-35993</v>
      </c>
      <c r="AC68" s="58">
        <v>-11880</v>
      </c>
      <c r="AE68" s="58"/>
    </row>
    <row r="69" spans="1:31" s="9" customFormat="1" ht="12" x14ac:dyDescent="0.35">
      <c r="A69" s="52" t="s">
        <v>189</v>
      </c>
      <c r="B69" s="48">
        <v>-28313</v>
      </c>
      <c r="C69" s="48">
        <v>-39969</v>
      </c>
      <c r="D69" s="48">
        <v>-60122</v>
      </c>
      <c r="E69" s="48">
        <v>-55100</v>
      </c>
      <c r="F69" s="48">
        <v>-64467</v>
      </c>
      <c r="G69" s="48">
        <v>-54318</v>
      </c>
      <c r="H69" s="48"/>
      <c r="I69" s="48"/>
      <c r="J69" s="48"/>
      <c r="K69" s="48"/>
      <c r="L69" s="48"/>
      <c r="M69" s="48"/>
      <c r="N69" s="48"/>
      <c r="O69" s="48"/>
      <c r="Q69" s="48">
        <v>-18126</v>
      </c>
      <c r="R69" s="48">
        <v>-13550</v>
      </c>
      <c r="S69" s="48">
        <v>-11661</v>
      </c>
      <c r="T69" s="48">
        <v>-11763</v>
      </c>
      <c r="U69" s="48">
        <v>-25542</v>
      </c>
      <c r="V69" s="48">
        <v>-12052</v>
      </c>
      <c r="W69" s="58">
        <v>-11035</v>
      </c>
      <c r="X69" s="58">
        <v>-15838</v>
      </c>
      <c r="Y69" s="58">
        <v>-12504</v>
      </c>
      <c r="Z69" s="58">
        <v>-11948</v>
      </c>
      <c r="AA69" s="58">
        <v>-14165</v>
      </c>
      <c r="AB69" s="58">
        <v>-15701</v>
      </c>
      <c r="AC69" s="58">
        <v>-17384</v>
      </c>
      <c r="AE69" s="58"/>
    </row>
    <row r="70" spans="1:31" s="9" customFormat="1" ht="15.45" customHeight="1" x14ac:dyDescent="0.35">
      <c r="A70" s="98" t="s">
        <v>150</v>
      </c>
      <c r="B70" s="100">
        <v>-96696</v>
      </c>
      <c r="C70" s="100">
        <v>1222154</v>
      </c>
      <c r="D70" s="100">
        <v>8689</v>
      </c>
      <c r="E70" s="100">
        <v>-1103397</v>
      </c>
      <c r="F70" s="100">
        <v>-263438</v>
      </c>
      <c r="G70" s="99">
        <v>-174496</v>
      </c>
      <c r="H70" s="99"/>
      <c r="I70" s="99"/>
      <c r="J70" s="99"/>
      <c r="K70" s="99"/>
      <c r="L70" s="99"/>
      <c r="M70" s="99"/>
      <c r="N70" s="99"/>
      <c r="O70" s="99"/>
      <c r="Q70" s="100">
        <v>-520471</v>
      </c>
      <c r="R70" s="100">
        <v>-217117</v>
      </c>
      <c r="S70" s="100">
        <v>-376377</v>
      </c>
      <c r="T70" s="100">
        <v>10568</v>
      </c>
      <c r="U70" s="100">
        <v>-289230</v>
      </c>
      <c r="V70" s="100">
        <v>-119686</v>
      </c>
      <c r="W70" s="100">
        <v>-41400</v>
      </c>
      <c r="X70" s="100">
        <v>-33844</v>
      </c>
      <c r="Y70" s="100">
        <v>-98557</v>
      </c>
      <c r="Z70" s="100">
        <v>-53006</v>
      </c>
      <c r="AA70" s="100">
        <v>80893</v>
      </c>
      <c r="AB70" s="100">
        <v>-103826</v>
      </c>
      <c r="AC70" s="100">
        <v>-60545</v>
      </c>
      <c r="AE70" s="86"/>
    </row>
    <row r="71" spans="1:31" s="9" customFormat="1" ht="12" x14ac:dyDescent="0.35">
      <c r="A71" s="56"/>
      <c r="B71" s="54"/>
      <c r="C71" s="54"/>
      <c r="D71" s="54"/>
      <c r="E71" s="54"/>
      <c r="F71" s="54"/>
      <c r="G71" s="54"/>
      <c r="H71" s="54"/>
      <c r="I71" s="54"/>
      <c r="J71" s="54"/>
      <c r="K71" s="54"/>
      <c r="L71" s="54"/>
      <c r="M71" s="54"/>
      <c r="N71" s="54"/>
      <c r="O71" s="54"/>
      <c r="Q71" s="54"/>
      <c r="R71" s="54"/>
      <c r="S71" s="55"/>
      <c r="T71" s="55"/>
      <c r="U71" s="55"/>
      <c r="V71" s="55"/>
      <c r="W71" s="55"/>
      <c r="X71" s="55"/>
      <c r="Y71" s="55"/>
      <c r="Z71" s="55"/>
      <c r="AA71" s="55"/>
      <c r="AB71" s="55"/>
      <c r="AC71" s="55"/>
      <c r="AE71" s="55"/>
    </row>
    <row r="72" spans="1:31" s="9" customFormat="1" ht="12" x14ac:dyDescent="0.35">
      <c r="A72" s="46" t="s">
        <v>190</v>
      </c>
      <c r="B72" s="57">
        <v>128411</v>
      </c>
      <c r="C72" s="57">
        <v>77704</v>
      </c>
      <c r="D72" s="57">
        <v>9196</v>
      </c>
      <c r="E72" s="57">
        <v>67855</v>
      </c>
      <c r="F72" s="57">
        <v>130325</v>
      </c>
      <c r="G72" s="57">
        <v>19700</v>
      </c>
      <c r="H72" s="57"/>
      <c r="I72" s="57"/>
      <c r="J72" s="57"/>
      <c r="K72" s="57"/>
      <c r="L72" s="57"/>
      <c r="M72" s="57"/>
      <c r="N72" s="57"/>
      <c r="O72" s="57"/>
      <c r="Q72" s="57">
        <v>27015</v>
      </c>
      <c r="R72" s="57">
        <v>-42409</v>
      </c>
      <c r="S72" s="57">
        <v>10158</v>
      </c>
      <c r="T72" s="57">
        <v>73091</v>
      </c>
      <c r="U72" s="57">
        <v>-87152</v>
      </c>
      <c r="V72" s="57">
        <v>96602</v>
      </c>
      <c r="W72" s="57">
        <v>38595</v>
      </c>
      <c r="X72" s="57">
        <v>82280</v>
      </c>
      <c r="Y72" s="57">
        <v>-245306</v>
      </c>
      <c r="Z72" s="57">
        <v>-20300</v>
      </c>
      <c r="AA72" s="57">
        <v>133062</v>
      </c>
      <c r="AB72" s="57">
        <v>152244</v>
      </c>
      <c r="AC72" s="57">
        <v>-1582</v>
      </c>
      <c r="AE72" s="57"/>
    </row>
    <row r="73" spans="1:31" s="9" customFormat="1" ht="12" x14ac:dyDescent="0.35">
      <c r="A73" s="52" t="s">
        <v>191</v>
      </c>
      <c r="B73" s="48">
        <v>-1773</v>
      </c>
      <c r="C73" s="48">
        <v>-5312</v>
      </c>
      <c r="D73" s="48">
        <v>-15938</v>
      </c>
      <c r="E73" s="48">
        <v>-11268</v>
      </c>
      <c r="F73" s="48">
        <v>-40664</v>
      </c>
      <c r="G73" s="48">
        <v>11067</v>
      </c>
      <c r="H73" s="48"/>
      <c r="I73" s="48"/>
      <c r="J73" s="48"/>
      <c r="K73" s="48"/>
      <c r="L73" s="48"/>
      <c r="M73" s="48"/>
      <c r="N73" s="48"/>
      <c r="O73" s="48"/>
      <c r="Q73" s="48">
        <v>-6583</v>
      </c>
      <c r="R73" s="48">
        <v>-2218</v>
      </c>
      <c r="S73" s="48">
        <v>-2844</v>
      </c>
      <c r="T73" s="48">
        <v>377</v>
      </c>
      <c r="U73" s="48">
        <v>-33922</v>
      </c>
      <c r="V73" s="48">
        <v>-1564</v>
      </c>
      <c r="W73" s="58">
        <v>-1442</v>
      </c>
      <c r="X73" s="58">
        <v>-3736</v>
      </c>
      <c r="Y73" s="58">
        <v>979</v>
      </c>
      <c r="Z73" s="58">
        <v>3686</v>
      </c>
      <c r="AA73" s="58">
        <v>3992</v>
      </c>
      <c r="AB73" s="58">
        <v>2410</v>
      </c>
      <c r="AC73" s="58">
        <v>-23869</v>
      </c>
      <c r="AE73" s="58"/>
    </row>
    <row r="74" spans="1:31" s="9" customFormat="1" ht="12" x14ac:dyDescent="0.35">
      <c r="A74" s="46" t="s">
        <v>151</v>
      </c>
      <c r="B74" s="57">
        <v>28833</v>
      </c>
      <c r="C74" s="57">
        <v>155471</v>
      </c>
      <c r="D74" s="57">
        <v>227863</v>
      </c>
      <c r="E74" s="57">
        <v>221121</v>
      </c>
      <c r="F74" s="57">
        <v>277708</v>
      </c>
      <c r="G74" s="57">
        <v>367369</v>
      </c>
      <c r="H74" s="57"/>
      <c r="I74" s="57"/>
      <c r="J74" s="57"/>
      <c r="K74" s="57"/>
      <c r="L74" s="57"/>
      <c r="M74" s="57"/>
      <c r="N74" s="57"/>
      <c r="O74" s="57"/>
      <c r="Q74" s="57">
        <v>221121</v>
      </c>
      <c r="R74" s="57">
        <v>221121</v>
      </c>
      <c r="S74" s="57">
        <v>221121</v>
      </c>
      <c r="T74" s="57">
        <v>221121</v>
      </c>
      <c r="U74" s="57">
        <v>277708</v>
      </c>
      <c r="V74" s="57">
        <v>277708</v>
      </c>
      <c r="W74" s="57">
        <v>277708</v>
      </c>
      <c r="X74" s="57">
        <v>277708</v>
      </c>
      <c r="Y74" s="57">
        <v>367369</v>
      </c>
      <c r="Z74" s="57">
        <v>367369</v>
      </c>
      <c r="AA74" s="57">
        <v>367369</v>
      </c>
      <c r="AB74" s="57">
        <v>367369</v>
      </c>
      <c r="AC74" s="57">
        <v>398136</v>
      </c>
      <c r="AE74" s="57"/>
    </row>
    <row r="75" spans="1:31" s="9" customFormat="1" ht="12" x14ac:dyDescent="0.35">
      <c r="A75" s="46"/>
      <c r="B75" s="48"/>
      <c r="C75" s="48"/>
      <c r="D75" s="48"/>
      <c r="E75" s="48"/>
      <c r="F75" s="48"/>
      <c r="G75" s="48"/>
      <c r="H75" s="48"/>
      <c r="I75" s="48"/>
      <c r="J75" s="48"/>
      <c r="K75" s="48"/>
      <c r="L75" s="48"/>
      <c r="M75" s="48"/>
      <c r="N75" s="48"/>
      <c r="O75" s="48"/>
      <c r="Q75" s="48"/>
      <c r="R75" s="48"/>
      <c r="S75" s="48"/>
      <c r="T75" s="48"/>
      <c r="U75" s="48"/>
      <c r="V75" s="48"/>
      <c r="W75" s="48"/>
      <c r="X75" s="48"/>
      <c r="Y75" s="48"/>
      <c r="Z75" s="48"/>
      <c r="AA75" s="48"/>
      <c r="AB75" s="48"/>
      <c r="AC75" s="48"/>
      <c r="AE75" s="48"/>
    </row>
    <row r="76" spans="1:31" s="9" customFormat="1" ht="20.149999999999999" customHeight="1" x14ac:dyDescent="0.35">
      <c r="A76" s="98" t="s">
        <v>192</v>
      </c>
      <c r="B76" s="99">
        <v>155471</v>
      </c>
      <c r="C76" s="99">
        <v>227863</v>
      </c>
      <c r="D76" s="99">
        <v>221121</v>
      </c>
      <c r="E76" s="99">
        <v>277708</v>
      </c>
      <c r="F76" s="99">
        <v>367369</v>
      </c>
      <c r="G76" s="99">
        <v>398136</v>
      </c>
      <c r="H76" s="99"/>
      <c r="I76" s="99"/>
      <c r="J76" s="99"/>
      <c r="K76" s="99"/>
      <c r="L76" s="99"/>
      <c r="M76" s="99"/>
      <c r="N76" s="99"/>
      <c r="O76" s="99"/>
      <c r="Q76" s="100">
        <v>241553</v>
      </c>
      <c r="R76" s="100">
        <v>196926</v>
      </c>
      <c r="S76" s="100">
        <v>204240</v>
      </c>
      <c r="T76" s="100">
        <v>277708</v>
      </c>
      <c r="U76" s="100">
        <v>156634</v>
      </c>
      <c r="V76" s="100">
        <v>251672</v>
      </c>
      <c r="W76" s="100">
        <v>288825</v>
      </c>
      <c r="X76" s="100">
        <v>367369</v>
      </c>
      <c r="Y76" s="100">
        <v>123042</v>
      </c>
      <c r="Z76" s="100">
        <v>106428</v>
      </c>
      <c r="AA76" s="100">
        <v>243482</v>
      </c>
      <c r="AB76" s="100">
        <v>398136</v>
      </c>
      <c r="AC76" s="100">
        <v>372685</v>
      </c>
      <c r="AE76" s="86"/>
    </row>
    <row r="77" spans="1:31" s="9" customFormat="1" ht="12" x14ac:dyDescent="0.35">
      <c r="B77" s="54"/>
      <c r="C77" s="54"/>
      <c r="D77" s="54"/>
      <c r="E77" s="54"/>
      <c r="F77" s="54"/>
      <c r="G77" s="54"/>
      <c r="H77" s="54"/>
      <c r="I77" s="54"/>
      <c r="J77" s="54"/>
      <c r="K77" s="54"/>
      <c r="L77" s="54"/>
      <c r="M77" s="54"/>
      <c r="N77" s="54"/>
      <c r="O77" s="54"/>
    </row>
    <row r="78" spans="1:31" s="9" customFormat="1" ht="12" hidden="1" outlineLevel="1" x14ac:dyDescent="0.3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E78" s="61"/>
    </row>
    <row r="79" spans="1:31" hidden="1" outlineLevel="1" x14ac:dyDescent="0.4">
      <c r="A79" s="62"/>
      <c r="B79" s="66" t="b">
        <f t="shared" ref="B79:G79" si="0">SUM(B7:B26)=B27</f>
        <v>1</v>
      </c>
      <c r="C79" s="66" t="b">
        <f t="shared" si="0"/>
        <v>1</v>
      </c>
      <c r="D79" s="66" t="b">
        <f t="shared" si="0"/>
        <v>1</v>
      </c>
      <c r="E79" s="66" t="b">
        <f t="shared" si="0"/>
        <v>1</v>
      </c>
      <c r="F79" s="66" t="b">
        <f t="shared" si="0"/>
        <v>1</v>
      </c>
      <c r="G79" s="66" t="b">
        <f t="shared" si="0"/>
        <v>1</v>
      </c>
      <c r="H79" s="66"/>
      <c r="I79" s="66"/>
      <c r="J79" s="66" t="b">
        <f t="shared" ref="J79:O79" si="1">SUM(J7:J26)=J27</f>
        <v>1</v>
      </c>
      <c r="K79" s="66" t="b">
        <f t="shared" si="1"/>
        <v>1</v>
      </c>
      <c r="L79" s="66" t="b">
        <f t="shared" si="1"/>
        <v>1</v>
      </c>
      <c r="M79" s="66" t="b">
        <f t="shared" si="1"/>
        <v>1</v>
      </c>
      <c r="N79" s="66" t="b">
        <f t="shared" si="1"/>
        <v>1</v>
      </c>
      <c r="O79" s="66" t="b">
        <f t="shared" si="1"/>
        <v>1</v>
      </c>
      <c r="P79" s="66"/>
      <c r="Q79" s="66" t="b">
        <f t="shared" ref="Q79:AA79" si="2">SUM(Q7:Q26)=Q27</f>
        <v>1</v>
      </c>
      <c r="R79" s="66" t="b">
        <f t="shared" si="2"/>
        <v>1</v>
      </c>
      <c r="S79" s="66" t="b">
        <f t="shared" si="2"/>
        <v>1</v>
      </c>
      <c r="T79" s="66" t="b">
        <f t="shared" si="2"/>
        <v>1</v>
      </c>
      <c r="U79" s="66" t="b">
        <f t="shared" si="2"/>
        <v>1</v>
      </c>
      <c r="V79" s="66" t="b">
        <f t="shared" si="2"/>
        <v>1</v>
      </c>
      <c r="W79" s="66" t="b">
        <f t="shared" si="2"/>
        <v>1</v>
      </c>
      <c r="X79" s="66" t="b">
        <f t="shared" si="2"/>
        <v>1</v>
      </c>
      <c r="Y79" s="66" t="b">
        <f t="shared" si="2"/>
        <v>1</v>
      </c>
      <c r="Z79" s="66" t="b">
        <f t="shared" si="2"/>
        <v>1</v>
      </c>
      <c r="AA79" s="66" t="b">
        <f t="shared" si="2"/>
        <v>1</v>
      </c>
      <c r="AB79" s="66" t="b">
        <f t="shared" ref="AB79:AC79" si="3">SUM(AB7:AB26)=AB27</f>
        <v>1</v>
      </c>
      <c r="AC79" s="66" t="b">
        <f t="shared" si="3"/>
        <v>1</v>
      </c>
      <c r="AE79" s="66"/>
    </row>
    <row r="80" spans="1:31" hidden="1" outlineLevel="1" x14ac:dyDescent="0.4">
      <c r="A80" s="62"/>
      <c r="B80" s="66" t="b">
        <f>SUM(B27:B38)=B39</f>
        <v>1</v>
      </c>
      <c r="C80" s="66" t="b">
        <f t="shared" ref="C80:U80" si="4">SUM(C27:C38)=C39</f>
        <v>1</v>
      </c>
      <c r="D80" s="66" t="b">
        <f t="shared" si="4"/>
        <v>1</v>
      </c>
      <c r="E80" s="66" t="b">
        <f t="shared" si="4"/>
        <v>1</v>
      </c>
      <c r="F80" s="66" t="b">
        <f t="shared" ref="F80:G80" si="5">SUM(F27:F38)=F39</f>
        <v>1</v>
      </c>
      <c r="G80" s="66" t="b">
        <f t="shared" si="5"/>
        <v>1</v>
      </c>
      <c r="H80" s="66"/>
      <c r="I80" s="66"/>
      <c r="J80" s="66" t="b">
        <f t="shared" si="4"/>
        <v>1</v>
      </c>
      <c r="K80" s="66" t="b">
        <f t="shared" si="4"/>
        <v>1</v>
      </c>
      <c r="L80" s="66" t="b">
        <f t="shared" si="4"/>
        <v>1</v>
      </c>
      <c r="M80" s="66" t="b">
        <f t="shared" si="4"/>
        <v>1</v>
      </c>
      <c r="N80" s="66" t="b">
        <f t="shared" si="4"/>
        <v>1</v>
      </c>
      <c r="O80" s="66" t="b">
        <f t="shared" si="4"/>
        <v>1</v>
      </c>
      <c r="P80" s="66"/>
      <c r="Q80" s="66" t="b">
        <f>SUM(Q27:Q38)=Q39</f>
        <v>1</v>
      </c>
      <c r="R80" s="66" t="b">
        <f t="shared" si="4"/>
        <v>1</v>
      </c>
      <c r="S80" s="66" t="b">
        <f t="shared" si="4"/>
        <v>1</v>
      </c>
      <c r="T80" s="66" t="b">
        <f t="shared" si="4"/>
        <v>1</v>
      </c>
      <c r="U80" s="66" t="b">
        <f t="shared" si="4"/>
        <v>1</v>
      </c>
      <c r="V80" s="66" t="b">
        <f>SUM(V27:V38)=V39</f>
        <v>1</v>
      </c>
      <c r="W80" s="66" t="b">
        <f t="shared" ref="W80:X80" si="6">SUM(W27:W38)=W39</f>
        <v>1</v>
      </c>
      <c r="X80" s="66" t="b">
        <f t="shared" si="6"/>
        <v>1</v>
      </c>
      <c r="Y80" s="66" t="b">
        <f t="shared" ref="Y80" si="7">SUM(Y27:Y38)=Y39</f>
        <v>1</v>
      </c>
      <c r="Z80" s="66" t="b">
        <f>SUM(Z27:Z38)=Z39</f>
        <v>1</v>
      </c>
      <c r="AA80" s="66" t="b">
        <f>SUM(AA27:AA38)=AA39</f>
        <v>1</v>
      </c>
      <c r="AB80" s="66" t="b">
        <f t="shared" ref="AB80:AC80" si="8">SUM(AB27:AB38)=AB39</f>
        <v>1</v>
      </c>
      <c r="AC80" s="66" t="b">
        <f t="shared" si="8"/>
        <v>1</v>
      </c>
      <c r="AE80" s="66"/>
    </row>
    <row r="81" spans="1:31" hidden="1" outlineLevel="1" x14ac:dyDescent="0.4">
      <c r="A81" s="62"/>
      <c r="B81" s="66" t="b">
        <f>SUM(B39:B41)=B42</f>
        <v>1</v>
      </c>
      <c r="C81" s="66" t="b">
        <f t="shared" ref="C81:V81" si="9">SUM(C39:C41)=C42</f>
        <v>1</v>
      </c>
      <c r="D81" s="66" t="b">
        <f t="shared" si="9"/>
        <v>1</v>
      </c>
      <c r="E81" s="66" t="b">
        <f t="shared" si="9"/>
        <v>1</v>
      </c>
      <c r="F81" s="66" t="b">
        <f t="shared" ref="F81:G81" si="10">SUM(F39:F41)=F42</f>
        <v>1</v>
      </c>
      <c r="G81" s="66" t="b">
        <f t="shared" si="10"/>
        <v>1</v>
      </c>
      <c r="H81" s="66"/>
      <c r="I81" s="66"/>
      <c r="J81" s="66" t="b">
        <f t="shared" si="9"/>
        <v>1</v>
      </c>
      <c r="K81" s="66" t="b">
        <f t="shared" si="9"/>
        <v>1</v>
      </c>
      <c r="L81" s="66" t="b">
        <f t="shared" si="9"/>
        <v>1</v>
      </c>
      <c r="M81" s="66" t="b">
        <f t="shared" si="9"/>
        <v>1</v>
      </c>
      <c r="N81" s="66" t="b">
        <f t="shared" si="9"/>
        <v>1</v>
      </c>
      <c r="O81" s="66" t="b">
        <f t="shared" si="9"/>
        <v>1</v>
      </c>
      <c r="P81" s="66"/>
      <c r="Q81" s="66" t="b">
        <f>SUM(Q39:Q41)=Q42</f>
        <v>1</v>
      </c>
      <c r="R81" s="66" t="b">
        <f t="shared" si="9"/>
        <v>1</v>
      </c>
      <c r="S81" s="66" t="b">
        <f t="shared" si="9"/>
        <v>1</v>
      </c>
      <c r="T81" s="66" t="b">
        <f t="shared" si="9"/>
        <v>1</v>
      </c>
      <c r="U81" s="66" t="b">
        <f t="shared" si="9"/>
        <v>1</v>
      </c>
      <c r="V81" s="66" t="b">
        <f t="shared" si="9"/>
        <v>1</v>
      </c>
      <c r="W81" s="66" t="b">
        <f t="shared" ref="W81:X81" si="11">SUM(W39:W41)=W42</f>
        <v>1</v>
      </c>
      <c r="X81" s="66" t="b">
        <f t="shared" si="11"/>
        <v>1</v>
      </c>
      <c r="Y81" s="66" t="b">
        <f t="shared" ref="Y81:Z81" si="12">SUM(Y39:Y41)=Y42</f>
        <v>1</v>
      </c>
      <c r="Z81" s="66" t="b">
        <f t="shared" si="12"/>
        <v>1</v>
      </c>
      <c r="AA81" s="66" t="b">
        <f t="shared" ref="AA81:AC81" si="13">SUM(AA39:AA41)=AA42</f>
        <v>1</v>
      </c>
      <c r="AB81" s="66" t="b">
        <f t="shared" si="13"/>
        <v>1</v>
      </c>
      <c r="AC81" s="66" t="b">
        <f t="shared" si="13"/>
        <v>1</v>
      </c>
      <c r="AE81" s="66"/>
    </row>
    <row r="82" spans="1:31" hidden="1" outlineLevel="1" x14ac:dyDescent="0.4">
      <c r="A82" s="62"/>
      <c r="B82" s="66" t="b">
        <f>SUM(B45:B56)=B57</f>
        <v>1</v>
      </c>
      <c r="C82" s="66" t="b">
        <f t="shared" ref="C82:V82" si="14">SUM(C45:C56)=C57</f>
        <v>1</v>
      </c>
      <c r="D82" s="66" t="b">
        <f t="shared" si="14"/>
        <v>1</v>
      </c>
      <c r="E82" s="66" t="b">
        <f t="shared" si="14"/>
        <v>1</v>
      </c>
      <c r="F82" s="66" t="b">
        <f t="shared" ref="F82:G82" si="15">SUM(F45:F56)=F57</f>
        <v>1</v>
      </c>
      <c r="G82" s="66" t="b">
        <f t="shared" si="15"/>
        <v>1</v>
      </c>
      <c r="H82" s="66"/>
      <c r="I82" s="66"/>
      <c r="J82" s="66" t="b">
        <f t="shared" si="14"/>
        <v>1</v>
      </c>
      <c r="K82" s="66" t="b">
        <f t="shared" si="14"/>
        <v>1</v>
      </c>
      <c r="L82" s="66" t="b">
        <f t="shared" si="14"/>
        <v>1</v>
      </c>
      <c r="M82" s="66" t="b">
        <f t="shared" si="14"/>
        <v>1</v>
      </c>
      <c r="N82" s="66" t="b">
        <f t="shared" si="14"/>
        <v>1</v>
      </c>
      <c r="O82" s="66" t="b">
        <f t="shared" si="14"/>
        <v>1</v>
      </c>
      <c r="P82" s="66"/>
      <c r="Q82" s="66" t="b">
        <f>SUM(Q45:Q56)=Q57</f>
        <v>1</v>
      </c>
      <c r="R82" s="66" t="b">
        <f t="shared" si="14"/>
        <v>1</v>
      </c>
      <c r="S82" s="66" t="b">
        <f t="shared" si="14"/>
        <v>1</v>
      </c>
      <c r="T82" s="66" t="b">
        <f t="shared" si="14"/>
        <v>1</v>
      </c>
      <c r="U82" s="66" t="b">
        <f t="shared" si="14"/>
        <v>1</v>
      </c>
      <c r="V82" s="66" t="b">
        <f t="shared" si="14"/>
        <v>1</v>
      </c>
      <c r="W82" s="66" t="b">
        <f t="shared" ref="W82:X82" si="16">SUM(W45:W56)=W57</f>
        <v>1</v>
      </c>
      <c r="X82" s="66" t="b">
        <f t="shared" si="16"/>
        <v>1</v>
      </c>
      <c r="Y82" s="66" t="b">
        <f t="shared" ref="Y82:Z82" si="17">SUM(Y45:Y56)=Y57</f>
        <v>1</v>
      </c>
      <c r="Z82" s="66" t="b">
        <f t="shared" si="17"/>
        <v>1</v>
      </c>
      <c r="AA82" s="66" t="b">
        <f t="shared" ref="AA82:AC82" si="18">SUM(AA45:AA56)=AA57</f>
        <v>1</v>
      </c>
      <c r="AB82" s="66" t="b">
        <f t="shared" si="18"/>
        <v>1</v>
      </c>
      <c r="AC82" s="66" t="b">
        <f t="shared" si="18"/>
        <v>1</v>
      </c>
      <c r="AE82" s="66"/>
    </row>
    <row r="83" spans="1:31" hidden="1" outlineLevel="1" x14ac:dyDescent="0.4">
      <c r="A83" s="62"/>
      <c r="B83" s="66" t="b">
        <f>SUM(B60:B69)=B70</f>
        <v>1</v>
      </c>
      <c r="C83" s="66" t="b">
        <f t="shared" ref="C83:U83" si="19">SUM(C60:C69)=C70</f>
        <v>1</v>
      </c>
      <c r="D83" s="66" t="b">
        <f t="shared" si="19"/>
        <v>1</v>
      </c>
      <c r="E83" s="66" t="b">
        <f t="shared" si="19"/>
        <v>1</v>
      </c>
      <c r="F83" s="66" t="b">
        <f t="shared" ref="F83:G83" si="20">SUM(F60:F69)=F70</f>
        <v>1</v>
      </c>
      <c r="G83" s="66" t="b">
        <f t="shared" si="20"/>
        <v>1</v>
      </c>
      <c r="H83" s="66"/>
      <c r="I83" s="66"/>
      <c r="J83" s="66" t="b">
        <f t="shared" si="19"/>
        <v>1</v>
      </c>
      <c r="K83" s="66" t="b">
        <f t="shared" si="19"/>
        <v>1</v>
      </c>
      <c r="L83" s="66" t="b">
        <f t="shared" si="19"/>
        <v>1</v>
      </c>
      <c r="M83" s="66" t="b">
        <f t="shared" si="19"/>
        <v>1</v>
      </c>
      <c r="N83" s="66" t="b">
        <f t="shared" si="19"/>
        <v>1</v>
      </c>
      <c r="O83" s="66" t="b">
        <f t="shared" si="19"/>
        <v>1</v>
      </c>
      <c r="P83" s="66"/>
      <c r="Q83" s="66" t="b">
        <f>SUM(Q60:Q69)=Q70</f>
        <v>1</v>
      </c>
      <c r="R83" s="66" t="b">
        <f t="shared" si="19"/>
        <v>1</v>
      </c>
      <c r="S83" s="66" t="b">
        <f t="shared" si="19"/>
        <v>1</v>
      </c>
      <c r="T83" s="66" t="b">
        <f t="shared" si="19"/>
        <v>1</v>
      </c>
      <c r="U83" s="66" t="b">
        <f t="shared" si="19"/>
        <v>1</v>
      </c>
      <c r="V83" s="67" t="b">
        <f>SUM(V60:V69)=V70</f>
        <v>1</v>
      </c>
      <c r="W83" s="67" t="b">
        <f t="shared" ref="W83:X83" si="21">SUM(W60:W69)=W70</f>
        <v>1</v>
      </c>
      <c r="X83" s="67" t="b">
        <f t="shared" si="21"/>
        <v>1</v>
      </c>
      <c r="Y83" s="67" t="b">
        <f t="shared" ref="Y83:Z83" si="22">SUM(Y60:Y69)=Y70</f>
        <v>1</v>
      </c>
      <c r="Z83" s="67" t="b">
        <f t="shared" si="22"/>
        <v>1</v>
      </c>
      <c r="AA83" s="67" t="b">
        <f t="shared" ref="AA83:AC83" si="23">SUM(AA60:AA69)=AA70</f>
        <v>1</v>
      </c>
      <c r="AB83" s="67" t="b">
        <f t="shared" si="23"/>
        <v>1</v>
      </c>
      <c r="AC83" s="67" t="b">
        <f t="shared" si="23"/>
        <v>1</v>
      </c>
      <c r="AE83" s="67"/>
    </row>
    <row r="84" spans="1:31" hidden="1" outlineLevel="1" x14ac:dyDescent="0.4">
      <c r="A84" s="62"/>
      <c r="B84" s="66" t="b">
        <f>B42+B57+B70=B72</f>
        <v>1</v>
      </c>
      <c r="C84" s="66" t="b">
        <f t="shared" ref="C84:V84" si="24">C42+C57+C70=C72</f>
        <v>1</v>
      </c>
      <c r="D84" s="66" t="b">
        <f t="shared" si="24"/>
        <v>1</v>
      </c>
      <c r="E84" s="66" t="b">
        <f t="shared" si="24"/>
        <v>1</v>
      </c>
      <c r="F84" s="66" t="b">
        <f t="shared" ref="F84:G84" si="25">F42+F57+F70=F72</f>
        <v>1</v>
      </c>
      <c r="G84" s="66" t="b">
        <f t="shared" si="25"/>
        <v>1</v>
      </c>
      <c r="H84" s="66"/>
      <c r="I84" s="66"/>
      <c r="J84" s="66" t="b">
        <f t="shared" si="24"/>
        <v>1</v>
      </c>
      <c r="K84" s="66" t="b">
        <f t="shared" si="24"/>
        <v>1</v>
      </c>
      <c r="L84" s="66" t="b">
        <f t="shared" si="24"/>
        <v>1</v>
      </c>
      <c r="M84" s="66" t="b">
        <f t="shared" si="24"/>
        <v>1</v>
      </c>
      <c r="N84" s="66" t="b">
        <f t="shared" si="24"/>
        <v>1</v>
      </c>
      <c r="O84" s="66" t="b">
        <f t="shared" si="24"/>
        <v>1</v>
      </c>
      <c r="P84" s="66"/>
      <c r="Q84" s="66" t="b">
        <f>Q42+Q57+Q70=Q72</f>
        <v>1</v>
      </c>
      <c r="R84" s="66" t="b">
        <f t="shared" si="24"/>
        <v>1</v>
      </c>
      <c r="S84" s="66" t="b">
        <f t="shared" si="24"/>
        <v>1</v>
      </c>
      <c r="T84" s="66" t="b">
        <f t="shared" si="24"/>
        <v>1</v>
      </c>
      <c r="U84" s="66" t="b">
        <f t="shared" si="24"/>
        <v>1</v>
      </c>
      <c r="V84" s="66" t="b">
        <f t="shared" si="24"/>
        <v>1</v>
      </c>
      <c r="W84" s="66" t="b">
        <f t="shared" ref="W84:X84" si="26">W42+W57+W70=W72</f>
        <v>1</v>
      </c>
      <c r="X84" s="66" t="b">
        <f t="shared" si="26"/>
        <v>1</v>
      </c>
      <c r="Y84" s="66" t="b">
        <f t="shared" ref="Y84:Z84" si="27">Y42+Y57+Y70=Y72</f>
        <v>1</v>
      </c>
      <c r="Z84" s="66" t="b">
        <f t="shared" si="27"/>
        <v>1</v>
      </c>
      <c r="AA84" s="66" t="b">
        <f t="shared" ref="AA84:AC84" si="28">AA42+AA57+AA70=AA72</f>
        <v>1</v>
      </c>
      <c r="AB84" s="66" t="b">
        <f t="shared" si="28"/>
        <v>1</v>
      </c>
      <c r="AC84" s="66" t="b">
        <f t="shared" si="28"/>
        <v>1</v>
      </c>
      <c r="AE84" s="66"/>
    </row>
    <row r="85" spans="1:31" hidden="1" outlineLevel="1" x14ac:dyDescent="0.4">
      <c r="A85" s="62"/>
      <c r="B85" s="66" t="b">
        <f>B74+B72+B73=B76</f>
        <v>1</v>
      </c>
      <c r="C85" s="66" t="b">
        <f t="shared" ref="C85:U85" si="29">C74+C72+C73=C76</f>
        <v>1</v>
      </c>
      <c r="D85" s="66" t="b">
        <f t="shared" si="29"/>
        <v>1</v>
      </c>
      <c r="E85" s="66" t="b">
        <f t="shared" si="29"/>
        <v>1</v>
      </c>
      <c r="F85" s="66" t="b">
        <f t="shared" ref="F85" si="30">F74+F72+F73=F76</f>
        <v>1</v>
      </c>
      <c r="G85" s="66" t="b">
        <f>G74+G72+G73=G76</f>
        <v>1</v>
      </c>
      <c r="H85" s="66"/>
      <c r="I85" s="66"/>
      <c r="J85" s="66" t="b">
        <f t="shared" si="29"/>
        <v>1</v>
      </c>
      <c r="K85" s="66" t="b">
        <f t="shared" si="29"/>
        <v>1</v>
      </c>
      <c r="L85" s="66" t="b">
        <f t="shared" si="29"/>
        <v>1</v>
      </c>
      <c r="M85" s="66" t="b">
        <f t="shared" si="29"/>
        <v>1</v>
      </c>
      <c r="N85" s="66" t="b">
        <f t="shared" si="29"/>
        <v>1</v>
      </c>
      <c r="O85" s="66" t="b">
        <f t="shared" si="29"/>
        <v>1</v>
      </c>
      <c r="P85" s="66"/>
      <c r="Q85" s="66" t="b">
        <f>Q74+Q72+Q73=Q76</f>
        <v>1</v>
      </c>
      <c r="R85" s="66" t="b">
        <f>R74+R72+R73+Q72+Q73=R76</f>
        <v>1</v>
      </c>
      <c r="S85" s="66" t="b">
        <f>S74+S72+S73+Q72+R72+Q73+R73=S76</f>
        <v>1</v>
      </c>
      <c r="T85" s="66" t="b">
        <f>T74+T72+T73+Q72+Q73+R72+R73+S72+S73=T76</f>
        <v>1</v>
      </c>
      <c r="U85" s="66" t="b">
        <f t="shared" si="29"/>
        <v>1</v>
      </c>
      <c r="V85" s="66" t="b">
        <f>V74+V72+V73+U72+U73=V76</f>
        <v>1</v>
      </c>
      <c r="W85" s="66" t="b">
        <f>W74+W72+W73+V72+V73+U72+U73=W76</f>
        <v>1</v>
      </c>
      <c r="X85" s="67" t="b">
        <f>X74+X72+X73+U72+V72+W72+U73+V73+W73=X76</f>
        <v>1</v>
      </c>
      <c r="Y85" s="67" t="b">
        <f>SUM(Y72:Y74)=Y76</f>
        <v>1</v>
      </c>
      <c r="Z85" s="67" t="b">
        <f>SUM(Z72:Z74,Y72:Y73)=Z76</f>
        <v>1</v>
      </c>
      <c r="AA85" s="67" t="b">
        <f>SUM(AA72:AA74,Z72:Z73,Y72:Y73)=AA76</f>
        <v>1</v>
      </c>
      <c r="AB85" s="67" t="b">
        <f>SUM(AB72:AB74,AA72:AA73,Z72:Z73,Y72:Y73)=AB76</f>
        <v>1</v>
      </c>
      <c r="AC85" s="67" t="b">
        <f>SUM(AC72:AC74,)=AC76</f>
        <v>1</v>
      </c>
      <c r="AE85" s="67"/>
    </row>
    <row r="86" spans="1:31" collapsed="1" x14ac:dyDescent="0.4">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E86" s="62"/>
    </row>
  </sheetData>
  <phoneticPr fontId="2" type="noConversion"/>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BF3A-39E3-4418-BFDF-B62F51E6125E}">
  <sheetPr>
    <pageSetUpPr fitToPage="1"/>
  </sheetPr>
  <dimension ref="A2:AI24"/>
  <sheetViews>
    <sheetView showGridLines="0" zoomScale="63" zoomScaleNormal="100" workbookViewId="0">
      <pane xSplit="1" ySplit="5" topLeftCell="B6" activePane="bottomRight" state="frozen"/>
      <selection pane="topRight" activeCell="B1" sqref="B1"/>
      <selection pane="bottomLeft" activeCell="A6" sqref="A6"/>
      <selection pane="bottomRight"/>
    </sheetView>
  </sheetViews>
  <sheetFormatPr defaultColWidth="8.69140625" defaultRowHeight="15.9" outlineLevelCol="1" x14ac:dyDescent="0.45"/>
  <cols>
    <col min="1" max="1" width="30" style="20" customWidth="1"/>
    <col min="2" max="7" width="9.84375" style="20" customWidth="1"/>
    <col min="8" max="15" width="9.84375" style="20" hidden="1" customWidth="1" outlineLevel="1"/>
    <col min="16" max="16" width="3.4609375" style="20" customWidth="1" collapsed="1"/>
    <col min="17" max="20" width="9.84375" style="20" hidden="1" customWidth="1" outlineLevel="1"/>
    <col min="21" max="21" width="9.84375" style="21" customWidth="1" collapsed="1"/>
    <col min="22" max="23" width="9.84375" style="21" customWidth="1"/>
    <col min="24" max="33" width="9.84375" style="22" customWidth="1"/>
    <col min="34" max="16384" width="8.69140625" style="22"/>
  </cols>
  <sheetData>
    <row r="2" spans="1:33" ht="28.3" x14ac:dyDescent="0.75">
      <c r="A2" s="7" t="s">
        <v>100</v>
      </c>
    </row>
    <row r="3" spans="1:33" ht="18" customHeight="1" x14ac:dyDescent="0.75">
      <c r="A3" s="7"/>
    </row>
    <row r="4" spans="1:33" x14ac:dyDescent="0.45">
      <c r="A4" s="12" t="s">
        <v>98</v>
      </c>
    </row>
    <row r="5" spans="1:33" s="23" customFormat="1" ht="38.25" customHeight="1" x14ac:dyDescent="0.4">
      <c r="A5" s="91"/>
      <c r="B5" s="92" t="s">
        <v>21</v>
      </c>
      <c r="C5" s="92" t="s">
        <v>20</v>
      </c>
      <c r="D5" s="92" t="s">
        <v>12</v>
      </c>
      <c r="E5" s="92" t="s">
        <v>76</v>
      </c>
      <c r="F5" s="92" t="s">
        <v>153</v>
      </c>
      <c r="G5" s="92" t="s">
        <v>154</v>
      </c>
      <c r="H5" s="92" t="s">
        <v>155</v>
      </c>
      <c r="I5" s="92" t="s">
        <v>156</v>
      </c>
      <c r="J5" s="92" t="s">
        <v>157</v>
      </c>
      <c r="K5" s="92" t="s">
        <v>158</v>
      </c>
      <c r="L5" s="92" t="s">
        <v>159</v>
      </c>
      <c r="M5" s="92" t="s">
        <v>160</v>
      </c>
      <c r="N5" s="92" t="s">
        <v>161</v>
      </c>
      <c r="O5" s="92" t="s">
        <v>162</v>
      </c>
      <c r="P5" s="14"/>
      <c r="Q5" s="92" t="s">
        <v>13</v>
      </c>
      <c r="R5" s="92" t="s">
        <v>14</v>
      </c>
      <c r="S5" s="92" t="s">
        <v>19</v>
      </c>
      <c r="T5" s="92" t="s">
        <v>10</v>
      </c>
      <c r="U5" s="92" t="s">
        <v>15</v>
      </c>
      <c r="V5" s="92" t="s">
        <v>16</v>
      </c>
      <c r="W5" s="92" t="s">
        <v>17</v>
      </c>
      <c r="X5" s="92" t="s">
        <v>11</v>
      </c>
      <c r="Y5" s="92" t="s">
        <v>18</v>
      </c>
      <c r="Z5" s="92" t="s">
        <v>25</v>
      </c>
      <c r="AA5" s="92" t="s">
        <v>163</v>
      </c>
      <c r="AB5" s="92" t="s">
        <v>170</v>
      </c>
      <c r="AC5" s="92" t="s">
        <v>171</v>
      </c>
      <c r="AD5" s="92" t="s">
        <v>172</v>
      </c>
      <c r="AE5" s="92" t="s">
        <v>176</v>
      </c>
      <c r="AF5" s="92" t="s">
        <v>178</v>
      </c>
      <c r="AG5" s="92" t="s">
        <v>181</v>
      </c>
    </row>
    <row r="6" spans="1:33" ht="12.9" x14ac:dyDescent="0.35">
      <c r="A6" s="17" t="s">
        <v>0</v>
      </c>
      <c r="B6" s="68">
        <v>2061.2159999999999</v>
      </c>
      <c r="C6" s="68">
        <v>3067.614</v>
      </c>
      <c r="D6" s="68">
        <v>4067.3938369997168</v>
      </c>
      <c r="E6" s="68">
        <v>4561.2116990039785</v>
      </c>
      <c r="F6" s="68">
        <v>4914.6423613326369</v>
      </c>
      <c r="G6" s="68">
        <v>4845.6192186999997</v>
      </c>
      <c r="H6" s="68"/>
      <c r="I6" s="68"/>
      <c r="J6" s="68"/>
      <c r="K6" s="68"/>
      <c r="L6" s="68"/>
      <c r="M6" s="68"/>
      <c r="N6" s="68"/>
      <c r="O6" s="68"/>
      <c r="P6" s="17"/>
      <c r="Q6" s="68">
        <v>1053.1400000000001</v>
      </c>
      <c r="R6" s="68">
        <v>942.48099999999999</v>
      </c>
      <c r="S6" s="68">
        <v>953.54300000000001</v>
      </c>
      <c r="T6" s="68">
        <v>1118.2298369997166</v>
      </c>
      <c r="U6" s="68">
        <v>1182.357</v>
      </c>
      <c r="V6" s="68">
        <v>1018.976</v>
      </c>
      <c r="W6" s="68">
        <v>1069.6310000000001</v>
      </c>
      <c r="X6" s="68">
        <v>1290.2193242431799</v>
      </c>
      <c r="Y6" s="68">
        <v>1449.3479147</v>
      </c>
      <c r="Z6" s="68">
        <v>1076.5809999999999</v>
      </c>
      <c r="AA6" s="68">
        <v>1081.625</v>
      </c>
      <c r="AB6" s="68">
        <v>1307.0859565999999</v>
      </c>
      <c r="AC6" s="68">
        <v>1283.8302312000001</v>
      </c>
      <c r="AD6" s="68">
        <v>1140.1821850000001</v>
      </c>
      <c r="AE6" s="68">
        <v>1135.9613603</v>
      </c>
      <c r="AF6" s="68">
        <v>1285.6454422000002</v>
      </c>
      <c r="AG6" s="68">
        <v>1326.8347109000001</v>
      </c>
    </row>
    <row r="7" spans="1:33" ht="12.9" x14ac:dyDescent="0.35">
      <c r="A7" s="12" t="s">
        <v>195</v>
      </c>
      <c r="B7" s="69"/>
      <c r="C7" s="69"/>
      <c r="D7" s="69"/>
      <c r="E7" s="69"/>
      <c r="F7" s="69"/>
      <c r="G7" s="69"/>
      <c r="H7" s="69"/>
      <c r="I7" s="69"/>
      <c r="J7" s="69"/>
      <c r="K7" s="69"/>
      <c r="L7" s="69"/>
      <c r="M7" s="69"/>
      <c r="N7" s="69"/>
      <c r="O7" s="69"/>
      <c r="P7" s="12"/>
      <c r="Q7" s="69"/>
      <c r="R7" s="69"/>
      <c r="S7" s="69"/>
      <c r="T7" s="69"/>
      <c r="U7" s="69"/>
      <c r="V7" s="69"/>
      <c r="W7" s="69"/>
      <c r="X7" s="69"/>
      <c r="Y7" s="69"/>
      <c r="Z7" s="69"/>
      <c r="AA7" s="69"/>
      <c r="AB7" s="69"/>
      <c r="AC7" s="69"/>
      <c r="AD7" s="69"/>
      <c r="AE7" s="69"/>
      <c r="AF7" s="69"/>
      <c r="AG7" s="69">
        <v>1275.4607109000001</v>
      </c>
    </row>
    <row r="8" spans="1:33" ht="12.9" x14ac:dyDescent="0.35">
      <c r="A8" s="12" t="s">
        <v>196</v>
      </c>
      <c r="B8" s="69">
        <v>640.6</v>
      </c>
      <c r="C8" s="69">
        <v>956.67700000000002</v>
      </c>
      <c r="D8" s="69">
        <v>1157.5855533973042</v>
      </c>
      <c r="E8" s="69">
        <v>1360.9970511305414</v>
      </c>
      <c r="F8" s="69">
        <v>1466.2137619</v>
      </c>
      <c r="G8" s="69">
        <v>1408.3995252000002</v>
      </c>
      <c r="H8" s="69"/>
      <c r="I8" s="69"/>
      <c r="J8" s="69"/>
      <c r="K8" s="69"/>
      <c r="L8" s="69"/>
      <c r="M8" s="69"/>
      <c r="N8" s="69"/>
      <c r="O8" s="69"/>
      <c r="P8" s="12"/>
      <c r="Q8" s="69">
        <v>308.26499999999999</v>
      </c>
      <c r="R8" s="69">
        <v>266.92200000000003</v>
      </c>
      <c r="S8" s="69">
        <v>268.06</v>
      </c>
      <c r="T8" s="69">
        <v>314.33500000000004</v>
      </c>
      <c r="U8" s="69">
        <v>347.17840369999999</v>
      </c>
      <c r="V8" s="69">
        <v>295.26399309999999</v>
      </c>
      <c r="W8" s="69">
        <v>320.53275889999998</v>
      </c>
      <c r="X8" s="69">
        <v>398.02189490000006</v>
      </c>
      <c r="Y8" s="69">
        <v>416.60406869999997</v>
      </c>
      <c r="Z8" s="69">
        <v>328.92523599999998</v>
      </c>
      <c r="AA8" s="69">
        <v>334.30399999999997</v>
      </c>
      <c r="AB8" s="69">
        <v>386.37576180000002</v>
      </c>
      <c r="AC8" s="69">
        <v>361.73784460000002</v>
      </c>
      <c r="AD8" s="69">
        <v>299.26835579999999</v>
      </c>
      <c r="AE8" s="69">
        <v>357.58337119999999</v>
      </c>
      <c r="AF8" s="69">
        <v>389.80995359999997</v>
      </c>
      <c r="AG8" s="69">
        <v>419.09100000000001</v>
      </c>
    </row>
    <row r="9" spans="1:33" ht="12.9" x14ac:dyDescent="0.35">
      <c r="A9" s="70" t="s">
        <v>22</v>
      </c>
      <c r="B9" s="71">
        <v>0.31078741868877402</v>
      </c>
      <c r="C9" s="71">
        <v>0.31186355258516879</v>
      </c>
      <c r="D9" s="71">
        <v>0.28460129502757686</v>
      </c>
      <c r="E9" s="71">
        <v>0.29838497770838818</v>
      </c>
      <c r="F9" s="71">
        <v>0.29833580026816575</v>
      </c>
      <c r="G9" s="71">
        <v>0.29065418920347003</v>
      </c>
      <c r="H9" s="71"/>
      <c r="I9" s="71"/>
      <c r="J9" s="71"/>
      <c r="K9" s="71"/>
      <c r="L9" s="71"/>
      <c r="M9" s="71"/>
      <c r="N9" s="71"/>
      <c r="O9" s="71"/>
      <c r="P9" s="70"/>
      <c r="Q9" s="71">
        <v>0.29271037089085966</v>
      </c>
      <c r="R9" s="71">
        <v>0.28321207536279247</v>
      </c>
      <c r="S9" s="71">
        <v>0.28111999144244149</v>
      </c>
      <c r="T9" s="71">
        <v>0.28110053014090675</v>
      </c>
      <c r="U9" s="71">
        <v>0.29363246777411561</v>
      </c>
      <c r="V9" s="71">
        <v>0.28976540477891527</v>
      </c>
      <c r="W9" s="71">
        <v>0.29966666906624806</v>
      </c>
      <c r="X9" s="71">
        <v>0.30849165519472649</v>
      </c>
      <c r="Y9" s="71">
        <v>0.28744241770702289</v>
      </c>
      <c r="Z9" s="71">
        <v>0.3055276249534406</v>
      </c>
      <c r="AA9" s="71">
        <v>0.3090756962903039</v>
      </c>
      <c r="AB9" s="71">
        <v>0.29560088213711899</v>
      </c>
      <c r="AC9" s="71">
        <v>0.28176454784203248</v>
      </c>
      <c r="AD9" s="71">
        <v>0.26247415521581752</v>
      </c>
      <c r="AE9" s="71">
        <v>0.31478480139990372</v>
      </c>
      <c r="AF9" s="71">
        <v>0.30320175439112984</v>
      </c>
      <c r="AG9" s="71">
        <v>0.31585773009791701</v>
      </c>
    </row>
    <row r="10" spans="1:33" ht="12.9" x14ac:dyDescent="0.35">
      <c r="A10" s="12" t="s">
        <v>1</v>
      </c>
      <c r="B10" s="69">
        <v>169</v>
      </c>
      <c r="C10" s="69">
        <v>455</v>
      </c>
      <c r="D10" s="69">
        <v>568.77846201012176</v>
      </c>
      <c r="E10" s="69">
        <v>689.32055141251067</v>
      </c>
      <c r="F10" s="69">
        <v>678.84960650000005</v>
      </c>
      <c r="G10" s="69">
        <v>463.35317650000007</v>
      </c>
      <c r="H10" s="69"/>
      <c r="I10" s="69"/>
      <c r="J10" s="69"/>
      <c r="K10" s="69"/>
      <c r="L10" s="69"/>
      <c r="M10" s="69"/>
      <c r="N10" s="69"/>
      <c r="O10" s="69"/>
      <c r="P10" s="12"/>
      <c r="Q10" s="69">
        <v>158.108</v>
      </c>
      <c r="R10" s="69">
        <v>111.33469349999999</v>
      </c>
      <c r="S10" s="69">
        <v>124.75400830000001</v>
      </c>
      <c r="T10" s="69">
        <v>174.58176021012173</v>
      </c>
      <c r="U10" s="69">
        <v>188.5</v>
      </c>
      <c r="V10" s="69">
        <v>130.27192009999999</v>
      </c>
      <c r="W10" s="69">
        <v>146.29697550000003</v>
      </c>
      <c r="X10" s="69">
        <v>224.20628850000003</v>
      </c>
      <c r="Y10" s="69">
        <v>232.57822619999999</v>
      </c>
      <c r="Z10" s="69">
        <v>149.77427979999999</v>
      </c>
      <c r="AA10" s="69">
        <v>155.07198210000001</v>
      </c>
      <c r="AB10" s="69">
        <v>141.42511829999998</v>
      </c>
      <c r="AC10" s="69">
        <v>185.66002730000002</v>
      </c>
      <c r="AD10" s="69">
        <v>43.020975399999998</v>
      </c>
      <c r="AE10" s="69">
        <v>88.559160200000022</v>
      </c>
      <c r="AF10" s="69">
        <v>146.11356360000002</v>
      </c>
      <c r="AG10" s="69">
        <v>193.27310410000001</v>
      </c>
    </row>
    <row r="11" spans="1:33" ht="12.9" x14ac:dyDescent="0.35">
      <c r="A11" s="70" t="s">
        <v>103</v>
      </c>
      <c r="B11" s="71">
        <v>8.1990436713085868E-2</v>
      </c>
      <c r="C11" s="71">
        <v>0.14832374607757037</v>
      </c>
      <c r="D11" s="71">
        <v>0.13983855136823362</v>
      </c>
      <c r="E11" s="71">
        <v>0.15112662969864696</v>
      </c>
      <c r="F11" s="71">
        <v>0.13812797688821565</v>
      </c>
      <c r="G11" s="71">
        <v>9.5623109366878845E-2</v>
      </c>
      <c r="H11" s="71"/>
      <c r="I11" s="71"/>
      <c r="J11" s="71"/>
      <c r="K11" s="71"/>
      <c r="L11" s="71"/>
      <c r="M11" s="71"/>
      <c r="N11" s="71"/>
      <c r="O11" s="71"/>
      <c r="P11" s="70"/>
      <c r="Q11" s="71">
        <v>0.15013008716789789</v>
      </c>
      <c r="R11" s="71">
        <v>0.11812937714394241</v>
      </c>
      <c r="S11" s="71">
        <v>0.13083207395995777</v>
      </c>
      <c r="T11" s="71">
        <v>0.15612332494948977</v>
      </c>
      <c r="U11" s="71">
        <v>0.1590257928020048</v>
      </c>
      <c r="V11" s="71">
        <v>0.12784591599802153</v>
      </c>
      <c r="W11" s="71">
        <v>0.13677331294624034</v>
      </c>
      <c r="X11" s="71">
        <v>0.17377377961031201</v>
      </c>
      <c r="Y11" s="71">
        <v>0.16047094271918919</v>
      </c>
      <c r="Z11" s="71">
        <v>0.139120307529113</v>
      </c>
      <c r="AA11" s="71">
        <v>0.1433694506876228</v>
      </c>
      <c r="AB11" s="71">
        <v>0.10819878951792572</v>
      </c>
      <c r="AC11" s="71">
        <v>0.14461415753270043</v>
      </c>
      <c r="AD11" s="71">
        <v>3.7731667768515428E-2</v>
      </c>
      <c r="AE11" s="71">
        <v>7.7959658924148731E-2</v>
      </c>
      <c r="AF11" s="71">
        <v>0.11364996818249522</v>
      </c>
      <c r="AG11" s="71">
        <v>0.14566479344582542</v>
      </c>
    </row>
    <row r="12" spans="1:33" ht="12.9" x14ac:dyDescent="0.35">
      <c r="A12" s="12" t="s">
        <v>174</v>
      </c>
      <c r="B12" s="76"/>
      <c r="C12" s="76"/>
      <c r="D12" s="76"/>
      <c r="E12" s="76"/>
      <c r="F12" s="69">
        <v>688.84549440000023</v>
      </c>
      <c r="G12" s="69">
        <v>606.77592850000008</v>
      </c>
      <c r="H12" s="76"/>
      <c r="I12" s="76"/>
      <c r="J12" s="76"/>
      <c r="K12" s="76"/>
      <c r="L12" s="76"/>
      <c r="M12" s="76"/>
      <c r="N12" s="76"/>
      <c r="O12" s="76"/>
      <c r="P12" s="12"/>
      <c r="Q12" s="76"/>
      <c r="R12" s="76"/>
      <c r="S12" s="76"/>
      <c r="T12" s="76"/>
      <c r="U12" s="69"/>
      <c r="V12" s="69"/>
      <c r="W12" s="69"/>
      <c r="X12" s="69"/>
      <c r="Y12" s="69">
        <v>232.57822619999999</v>
      </c>
      <c r="Z12" s="69">
        <v>159.77346169999998</v>
      </c>
      <c r="AA12" s="69">
        <v>155.06824540000002</v>
      </c>
      <c r="AB12" s="69">
        <v>141.42556089999999</v>
      </c>
      <c r="AC12" s="69">
        <v>185.66002730000002</v>
      </c>
      <c r="AD12" s="69">
        <v>94.475975399999996</v>
      </c>
      <c r="AE12" s="69">
        <v>146.82691220000004</v>
      </c>
      <c r="AF12" s="69">
        <v>179.81356360000001</v>
      </c>
      <c r="AG12" s="69">
        <v>180.76710410000001</v>
      </c>
    </row>
    <row r="13" spans="1:33" ht="12.9" x14ac:dyDescent="0.35">
      <c r="A13" s="70" t="s">
        <v>175</v>
      </c>
      <c r="B13" s="71"/>
      <c r="C13" s="71"/>
      <c r="D13" s="71"/>
      <c r="E13" s="71"/>
      <c r="F13" s="71">
        <v>0.14016187623736173</v>
      </c>
      <c r="G13" s="71">
        <v>0.1252215457125391</v>
      </c>
      <c r="H13" s="71"/>
      <c r="I13" s="71"/>
      <c r="J13" s="71"/>
      <c r="K13" s="71"/>
      <c r="L13" s="71"/>
      <c r="M13" s="71"/>
      <c r="N13" s="71"/>
      <c r="O13" s="71"/>
      <c r="P13" s="70"/>
      <c r="Q13" s="71"/>
      <c r="R13" s="71"/>
      <c r="S13" s="71"/>
      <c r="T13" s="71"/>
      <c r="U13" s="71"/>
      <c r="V13" s="71"/>
      <c r="W13" s="71"/>
      <c r="X13" s="71"/>
      <c r="Y13" s="71">
        <v>0.16047094271918919</v>
      </c>
      <c r="Z13" s="71">
        <v>0.14840821238717755</v>
      </c>
      <c r="AA13" s="71">
        <v>0.14336599597827346</v>
      </c>
      <c r="AB13" s="71">
        <v>0.10819912813375873</v>
      </c>
      <c r="AC13" s="71">
        <v>0.14461415753270043</v>
      </c>
      <c r="AD13" s="71">
        <v>8.2860420591468892E-2</v>
      </c>
      <c r="AE13" s="71">
        <v>0.12925343883283494</v>
      </c>
      <c r="AF13" s="71">
        <v>0.13986248284153874</v>
      </c>
      <c r="AG13" s="71">
        <v>0.14172690899466889</v>
      </c>
    </row>
    <row r="14" spans="1:33" ht="12.9" x14ac:dyDescent="0.35">
      <c r="A14" s="17" t="s">
        <v>2</v>
      </c>
      <c r="B14" s="68">
        <v>35.521000000000001</v>
      </c>
      <c r="C14" s="68">
        <v>231.20500000000001</v>
      </c>
      <c r="D14" s="68">
        <v>272.5825808157449</v>
      </c>
      <c r="E14" s="68">
        <v>299.56662506879775</v>
      </c>
      <c r="F14" s="68">
        <v>321.83429689999997</v>
      </c>
      <c r="G14" s="68">
        <v>100.59536279999996</v>
      </c>
      <c r="H14" s="68"/>
      <c r="I14" s="68"/>
      <c r="J14" s="68"/>
      <c r="K14" s="68"/>
      <c r="L14" s="68"/>
      <c r="M14" s="68"/>
      <c r="N14" s="68"/>
      <c r="O14" s="68"/>
      <c r="P14" s="17"/>
      <c r="Q14" s="68">
        <v>90.760999999999996</v>
      </c>
      <c r="R14" s="68">
        <v>44.47</v>
      </c>
      <c r="S14" s="68">
        <v>47.177999999999997</v>
      </c>
      <c r="T14" s="68">
        <v>90.173580815744913</v>
      </c>
      <c r="U14" s="68">
        <v>96.691999999999993</v>
      </c>
      <c r="V14" s="68">
        <v>47.412999999999997</v>
      </c>
      <c r="W14" s="68">
        <v>61.451000000000001</v>
      </c>
      <c r="X14" s="68">
        <v>94.013715700000006</v>
      </c>
      <c r="Y14" s="68">
        <v>127.5956508</v>
      </c>
      <c r="Z14" s="68">
        <v>62.385218699999996</v>
      </c>
      <c r="AA14" s="68">
        <v>64.951999999999998</v>
      </c>
      <c r="AB14" s="68">
        <v>66.898585899999986</v>
      </c>
      <c r="AC14" s="68">
        <v>86.122181799999993</v>
      </c>
      <c r="AD14" s="68">
        <v>-37.040463099999997</v>
      </c>
      <c r="AE14" s="68">
        <v>4.0710857999999952</v>
      </c>
      <c r="AF14" s="68">
        <v>47.443108300000006</v>
      </c>
      <c r="AG14" s="68">
        <v>96.888000000000005</v>
      </c>
    </row>
    <row r="15" spans="1:33" ht="12.9" x14ac:dyDescent="0.35">
      <c r="A15" s="72" t="s">
        <v>104</v>
      </c>
      <c r="B15" s="73">
        <v>1.7233031375653983E-2</v>
      </c>
      <c r="C15" s="73">
        <v>7.5369652113988272E-2</v>
      </c>
      <c r="D15" s="73">
        <v>6.7016520096026266E-2</v>
      </c>
      <c r="E15" s="73">
        <v>6.5676983406451714E-2</v>
      </c>
      <c r="F15" s="73">
        <v>6.548478469809399E-2</v>
      </c>
      <c r="G15" s="73">
        <v>2.0760063525377064E-2</v>
      </c>
      <c r="H15" s="73"/>
      <c r="I15" s="73"/>
      <c r="J15" s="73"/>
      <c r="K15" s="73"/>
      <c r="L15" s="73"/>
      <c r="M15" s="73"/>
      <c r="N15" s="73"/>
      <c r="O15" s="73"/>
      <c r="P15" s="72"/>
      <c r="Q15" s="73">
        <v>8.6181324420304975E-2</v>
      </c>
      <c r="R15" s="73">
        <v>4.7183975061566227E-2</v>
      </c>
      <c r="S15" s="73">
        <v>4.9476531210443576E-2</v>
      </c>
      <c r="T15" s="73">
        <v>8.0639576795488221E-2</v>
      </c>
      <c r="U15" s="73">
        <v>8.1779022748628374E-2</v>
      </c>
      <c r="V15" s="74">
        <v>4.6530045849951324E-2</v>
      </c>
      <c r="W15" s="73">
        <v>5.7450653543137768E-2</v>
      </c>
      <c r="X15" s="73">
        <v>7.2866460712132652E-2</v>
      </c>
      <c r="Y15" s="73">
        <v>8.8036591839586689E-2</v>
      </c>
      <c r="Z15" s="73">
        <v>5.7947538271620996E-2</v>
      </c>
      <c r="AA15" s="73">
        <v>6.0050387148965677E-2</v>
      </c>
      <c r="AB15" s="73">
        <v>5.1181473997331438E-2</v>
      </c>
      <c r="AC15" s="73">
        <v>6.70822198348619E-2</v>
      </c>
      <c r="AD15" s="73">
        <v>-3.2486442594259611E-2</v>
      </c>
      <c r="AE15" s="73">
        <v>3.5838241882847565E-3</v>
      </c>
      <c r="AF15" s="73">
        <v>3.6902171269564979E-2</v>
      </c>
      <c r="AG15" s="73">
        <v>7.3021906349043486E-2</v>
      </c>
    </row>
    <row r="16" spans="1:33" ht="12.9" x14ac:dyDescent="0.35">
      <c r="A16" s="70" t="s">
        <v>101</v>
      </c>
      <c r="B16" s="75">
        <v>35.521000000000001</v>
      </c>
      <c r="C16" s="75">
        <v>231.20500000000001</v>
      </c>
      <c r="D16" s="75">
        <v>272.5825808157449</v>
      </c>
      <c r="E16" s="75">
        <v>342.20762506879777</v>
      </c>
      <c r="F16" s="75">
        <v>330.93318440000002</v>
      </c>
      <c r="G16" s="75">
        <v>239.77911479999995</v>
      </c>
      <c r="H16" s="75"/>
      <c r="I16" s="75"/>
      <c r="J16" s="75"/>
      <c r="K16" s="75"/>
      <c r="L16" s="75"/>
      <c r="M16" s="75"/>
      <c r="N16" s="75"/>
      <c r="O16" s="75"/>
      <c r="P16" s="12"/>
      <c r="Q16" s="76"/>
      <c r="R16" s="76"/>
      <c r="S16" s="76"/>
      <c r="T16" s="76"/>
      <c r="U16" s="76"/>
      <c r="V16" s="77"/>
      <c r="W16" s="76"/>
      <c r="X16" s="76"/>
      <c r="Y16" s="82">
        <v>127.5956508</v>
      </c>
      <c r="Z16" s="82">
        <v>71.484400599999987</v>
      </c>
      <c r="AA16" s="82">
        <v>64.951999999999998</v>
      </c>
      <c r="AB16" s="82">
        <v>66.899028199999989</v>
      </c>
      <c r="AC16" s="82">
        <v>86.122181799999993</v>
      </c>
      <c r="AD16" s="82">
        <v>10.175536900000004</v>
      </c>
      <c r="AE16" s="82">
        <v>62.338837799999993</v>
      </c>
      <c r="AF16" s="82">
        <v>81.143108300000009</v>
      </c>
      <c r="AG16" s="82">
        <v>85.754567400000013</v>
      </c>
    </row>
    <row r="17" spans="1:35" ht="12.9" x14ac:dyDescent="0.35">
      <c r="A17" s="78" t="s">
        <v>102</v>
      </c>
      <c r="B17" s="79">
        <v>1.7233031375653983E-2</v>
      </c>
      <c r="C17" s="79">
        <v>7.5369652113988272E-2</v>
      </c>
      <c r="D17" s="79">
        <v>6.7016520096026266E-2</v>
      </c>
      <c r="E17" s="79">
        <v>7.5025595752007054E-2</v>
      </c>
      <c r="F17" s="79">
        <v>6.7336168141900229E-2</v>
      </c>
      <c r="G17" s="79">
        <v>4.9483689076239207E-2</v>
      </c>
      <c r="H17" s="79"/>
      <c r="I17" s="79"/>
      <c r="J17" s="79"/>
      <c r="K17" s="79"/>
      <c r="L17" s="79"/>
      <c r="M17" s="79"/>
      <c r="N17" s="79"/>
      <c r="O17" s="79"/>
      <c r="P17" s="12"/>
      <c r="Q17" s="80"/>
      <c r="R17" s="80"/>
      <c r="S17" s="80"/>
      <c r="T17" s="80"/>
      <c r="U17" s="80"/>
      <c r="V17" s="81"/>
      <c r="W17" s="80"/>
      <c r="X17" s="80"/>
      <c r="Y17" s="80">
        <v>8.8036591839586689E-2</v>
      </c>
      <c r="Z17" s="80">
        <v>6.6399463300949951E-2</v>
      </c>
      <c r="AA17" s="80">
        <v>6.0050387148965677E-2</v>
      </c>
      <c r="AB17" s="80">
        <v>5.1181812383646254E-2</v>
      </c>
      <c r="AC17" s="80">
        <v>6.70822198348619E-2</v>
      </c>
      <c r="AD17" s="80">
        <v>8.9244833271974015E-3</v>
      </c>
      <c r="AE17" s="80">
        <v>5.4877604096970969E-2</v>
      </c>
      <c r="AF17" s="80">
        <v>6.3114685928608499E-2</v>
      </c>
      <c r="AG17" s="80">
        <v>6.7234189706627062E-2</v>
      </c>
    </row>
    <row r="18" spans="1:35" ht="12.9" x14ac:dyDescent="0.35">
      <c r="A18" s="12" t="s">
        <v>3</v>
      </c>
      <c r="B18" s="69">
        <v>34.470999999999997</v>
      </c>
      <c r="C18" s="69">
        <v>216.03899999999999</v>
      </c>
      <c r="D18" s="69">
        <v>246.78544295732374</v>
      </c>
      <c r="E18" s="69">
        <v>260.99857428671396</v>
      </c>
      <c r="F18" s="69">
        <v>291.27259099999998</v>
      </c>
      <c r="G18" s="69">
        <v>85.515030899999971</v>
      </c>
      <c r="H18" s="69"/>
      <c r="I18" s="69"/>
      <c r="J18" s="69"/>
      <c r="K18" s="69"/>
      <c r="L18" s="69"/>
      <c r="M18" s="69"/>
      <c r="N18" s="69"/>
      <c r="O18" s="69"/>
      <c r="P18" s="12"/>
      <c r="Q18" s="82">
        <v>82.194000000000003</v>
      </c>
      <c r="R18" s="82">
        <v>35.905999999999999</v>
      </c>
      <c r="S18" s="82">
        <v>40.456000000000003</v>
      </c>
      <c r="T18" s="82">
        <v>88.229442957323755</v>
      </c>
      <c r="U18" s="82">
        <v>86.832999999999998</v>
      </c>
      <c r="V18" s="82">
        <v>38.365000000000002</v>
      </c>
      <c r="W18" s="82">
        <v>52.746000000000002</v>
      </c>
      <c r="X18" s="82">
        <v>83.056396999999976</v>
      </c>
      <c r="Y18" s="82">
        <v>115.86499999999999</v>
      </c>
      <c r="Z18" s="82">
        <v>55.59</v>
      </c>
      <c r="AA18" s="82">
        <v>58.686999999999998</v>
      </c>
      <c r="AB18" s="82">
        <v>61.126212699999989</v>
      </c>
      <c r="AC18" s="82">
        <v>81.580127199999993</v>
      </c>
      <c r="AD18" s="82">
        <v>-41.014946999999985</v>
      </c>
      <c r="AE18" s="82">
        <v>0.82799999999999996</v>
      </c>
      <c r="AF18" s="82">
        <v>44.12717700000001</v>
      </c>
      <c r="AG18" s="82">
        <v>92.340999999999994</v>
      </c>
    </row>
    <row r="19" spans="1:35" ht="12.9" x14ac:dyDescent="0.35">
      <c r="A19" s="78" t="s">
        <v>104</v>
      </c>
      <c r="B19" s="79">
        <v>1.6723623336904039E-2</v>
      </c>
      <c r="C19" s="79">
        <v>7.042574456890599E-2</v>
      </c>
      <c r="D19" s="79">
        <v>6.0674095710230809E-2</v>
      </c>
      <c r="E19" s="79">
        <v>5.7221324400204367E-2</v>
      </c>
      <c r="F19" s="79">
        <v>5.926628421462992E-2</v>
      </c>
      <c r="G19" s="79">
        <v>1.7647905673228333E-2</v>
      </c>
      <c r="H19" s="79"/>
      <c r="I19" s="79"/>
      <c r="J19" s="79"/>
      <c r="K19" s="79"/>
      <c r="L19" s="79"/>
      <c r="M19" s="79"/>
      <c r="N19" s="79"/>
      <c r="O19" s="79"/>
      <c r="P19" s="70"/>
      <c r="Q19" s="79">
        <v>7.804660349051408E-2</v>
      </c>
      <c r="R19" s="79">
        <v>3.8097319733766517E-2</v>
      </c>
      <c r="S19" s="79">
        <v>4.242703265610466E-2</v>
      </c>
      <c r="T19" s="79">
        <v>7.8900991583312693E-2</v>
      </c>
      <c r="U19" s="79">
        <v>7.3440593661643655E-2</v>
      </c>
      <c r="V19" s="83">
        <v>3.765054329051911E-2</v>
      </c>
      <c r="W19" s="79">
        <v>4.9312332944725798E-2</v>
      </c>
      <c r="X19" s="79">
        <v>6.437385911013184E-2</v>
      </c>
      <c r="Y19" s="79">
        <v>7.9942847969655964E-2</v>
      </c>
      <c r="Z19" s="79">
        <v>5.1635687421568842E-2</v>
      </c>
      <c r="AA19" s="79">
        <v>5.4258176355021379E-2</v>
      </c>
      <c r="AB19" s="79">
        <v>4.6765258544282637E-2</v>
      </c>
      <c r="AC19" s="79">
        <v>6.3544326358280875E-2</v>
      </c>
      <c r="AD19" s="79">
        <v>-3.5972274904470622E-2</v>
      </c>
      <c r="AE19" s="79">
        <v>7.2889803204338798E-4</v>
      </c>
      <c r="AF19" s="79">
        <v>3.4322975488863754E-2</v>
      </c>
      <c r="AG19" s="79">
        <v>6.959495349451969E-2</v>
      </c>
    </row>
    <row r="20" spans="1:35" ht="14.6" x14ac:dyDescent="0.4">
      <c r="A20" s="22"/>
      <c r="B20" s="24"/>
      <c r="C20" s="24"/>
      <c r="D20" s="24"/>
      <c r="E20" s="24"/>
      <c r="F20" s="24"/>
      <c r="G20" s="24"/>
      <c r="H20" s="24"/>
      <c r="I20" s="24"/>
      <c r="J20" s="24"/>
      <c r="K20" s="24"/>
      <c r="L20" s="24"/>
      <c r="M20" s="24"/>
      <c r="N20" s="24"/>
      <c r="O20" s="24"/>
      <c r="P20" s="25"/>
      <c r="Q20" s="24"/>
      <c r="R20" s="24"/>
      <c r="S20" s="24"/>
      <c r="T20" s="24"/>
      <c r="V20" s="24"/>
      <c r="W20" s="24"/>
      <c r="X20" s="24"/>
      <c r="Y20" s="24"/>
      <c r="Z20" s="25"/>
      <c r="AA20" s="25"/>
      <c r="AB20" s="25"/>
      <c r="AC20" s="25"/>
      <c r="AD20" s="25"/>
      <c r="AE20" s="25"/>
      <c r="AF20" s="25"/>
      <c r="AG20" s="25"/>
    </row>
    <row r="21" spans="1:35" ht="182.6" customHeight="1" x14ac:dyDescent="0.35">
      <c r="A21" s="125" t="s">
        <v>197</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AH21" s="26"/>
      <c r="AI21" s="26"/>
    </row>
    <row r="23" spans="1:35" x14ac:dyDescent="0.45">
      <c r="S23" s="27"/>
      <c r="T23" s="27"/>
      <c r="U23" s="27"/>
      <c r="V23" s="28"/>
      <c r="W23" s="28"/>
      <c r="X23" s="28"/>
      <c r="Y23" s="28"/>
    </row>
    <row r="24" spans="1:35" x14ac:dyDescent="0.45">
      <c r="S24" s="29"/>
      <c r="T24" s="29"/>
      <c r="U24" s="30"/>
      <c r="V24" s="29"/>
      <c r="W24" s="29"/>
      <c r="X24" s="29"/>
      <c r="Y24" s="29"/>
    </row>
  </sheetData>
  <mergeCells count="1">
    <mergeCell ref="A21:Y21"/>
  </mergeCells>
  <phoneticPr fontId="2" type="noConversion"/>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B6A7-F288-4BBC-A538-57ADCD729D58}">
  <sheetPr>
    <pageSetUpPr fitToPage="1"/>
  </sheetPr>
  <dimension ref="A1:Z36"/>
  <sheetViews>
    <sheetView showGridLines="0" zoomScale="55" zoomScaleNormal="55" workbookViewId="0">
      <pane xSplit="1" ySplit="5" topLeftCell="B6" activePane="bottomRight" state="frozen"/>
      <selection pane="topRight" activeCell="B1" sqref="B1"/>
      <selection pane="bottomLeft" activeCell="A6" sqref="A6"/>
      <selection pane="bottomRight" activeCell="AN7" sqref="AN7"/>
    </sheetView>
  </sheetViews>
  <sheetFormatPr defaultColWidth="8.69140625" defaultRowHeight="14.6" outlineLevelCol="1" x14ac:dyDescent="0.4"/>
  <cols>
    <col min="1" max="1" width="31.4609375" style="21" customWidth="1"/>
    <col min="2" max="4" width="10.3046875" style="21" customWidth="1"/>
    <col min="5" max="12" width="10.3046875" style="21" hidden="1" customWidth="1" outlineLevel="1"/>
    <col min="13" max="13" width="3.07421875" style="21" customWidth="1" collapsed="1"/>
    <col min="14" max="17" width="11.07421875" style="21" hidden="1" customWidth="1" outlineLevel="1"/>
    <col min="18" max="18" width="11.07421875" style="21" hidden="1" customWidth="1" outlineLevel="1" collapsed="1"/>
    <col min="19" max="21" width="11.07421875" style="21" hidden="1" customWidth="1" outlineLevel="1"/>
    <col min="22" max="22" width="11.07421875" style="21" customWidth="1" collapsed="1"/>
    <col min="23" max="26" width="11.07421875" style="21" customWidth="1"/>
    <col min="27" max="16384" width="8.69140625" style="21"/>
  </cols>
  <sheetData>
    <row r="1" spans="1:26" x14ac:dyDescent="0.4">
      <c r="B1" s="31"/>
      <c r="C1" s="31"/>
      <c r="D1" s="31"/>
      <c r="E1" s="31"/>
      <c r="F1" s="31"/>
      <c r="G1" s="31"/>
      <c r="H1" s="31"/>
      <c r="I1" s="31"/>
      <c r="J1" s="31"/>
      <c r="K1" s="31"/>
      <c r="L1" s="31"/>
      <c r="M1" s="31"/>
      <c r="N1" s="31"/>
      <c r="O1" s="31"/>
      <c r="P1" s="31"/>
      <c r="Q1" s="31"/>
      <c r="S1" s="31"/>
      <c r="T1" s="31"/>
      <c r="U1" s="31"/>
      <c r="V1" s="31"/>
      <c r="W1" s="31"/>
      <c r="X1" s="31"/>
      <c r="Y1" s="31"/>
      <c r="Z1" s="31"/>
    </row>
    <row r="2" spans="1:26" ht="28.3" x14ac:dyDescent="0.75">
      <c r="A2" s="7" t="s">
        <v>95</v>
      </c>
      <c r="B2" s="31"/>
      <c r="C2" s="31"/>
      <c r="D2" s="31"/>
      <c r="E2" s="31"/>
      <c r="F2" s="31"/>
      <c r="G2" s="31"/>
      <c r="H2" s="31"/>
      <c r="I2" s="31"/>
      <c r="J2" s="31"/>
      <c r="K2" s="31"/>
      <c r="L2" s="31"/>
      <c r="M2" s="31"/>
      <c r="N2" s="31"/>
      <c r="O2" s="31"/>
      <c r="P2" s="31"/>
      <c r="Q2" s="31"/>
      <c r="S2" s="31"/>
      <c r="T2" s="31"/>
      <c r="U2" s="31"/>
      <c r="V2" s="31"/>
      <c r="W2" s="31"/>
      <c r="X2" s="31"/>
      <c r="Y2" s="31"/>
      <c r="Z2" s="31"/>
    </row>
    <row r="3" spans="1:26" x14ac:dyDescent="0.4">
      <c r="B3" s="31"/>
      <c r="C3" s="31"/>
      <c r="D3" s="31"/>
      <c r="E3" s="31"/>
      <c r="F3" s="31"/>
      <c r="G3" s="31"/>
      <c r="H3" s="31"/>
      <c r="I3" s="31"/>
      <c r="J3" s="31"/>
      <c r="K3" s="31"/>
      <c r="L3" s="31"/>
      <c r="M3" s="31"/>
      <c r="N3" s="31"/>
      <c r="O3" s="31"/>
      <c r="P3" s="31"/>
      <c r="Q3" s="31"/>
      <c r="S3" s="31"/>
      <c r="T3" s="31"/>
      <c r="U3" s="31"/>
      <c r="V3" s="31"/>
      <c r="W3" s="31"/>
      <c r="X3" s="31"/>
      <c r="Y3" s="31"/>
      <c r="Z3" s="31"/>
    </row>
    <row r="4" spans="1:26" x14ac:dyDescent="0.4">
      <c r="A4" s="32" t="s">
        <v>98</v>
      </c>
      <c r="B4" s="31"/>
      <c r="C4" s="31"/>
      <c r="D4" s="31"/>
      <c r="E4" s="31"/>
      <c r="F4" s="31"/>
      <c r="G4" s="31"/>
      <c r="H4" s="31"/>
      <c r="I4" s="31"/>
      <c r="J4" s="31"/>
      <c r="K4" s="31"/>
      <c r="L4" s="31"/>
      <c r="M4" s="31"/>
      <c r="N4" s="31"/>
      <c r="O4" s="31"/>
      <c r="P4" s="31"/>
      <c r="Q4" s="31"/>
      <c r="T4" s="35"/>
      <c r="U4" s="35"/>
      <c r="V4" s="35"/>
      <c r="W4" s="35"/>
      <c r="X4" s="35"/>
      <c r="Y4" s="35"/>
      <c r="Z4" s="35"/>
    </row>
    <row r="5" spans="1:26" s="33" customFormat="1" ht="29.25" customHeight="1" x14ac:dyDescent="0.4">
      <c r="A5" s="101" t="s">
        <v>96</v>
      </c>
      <c r="B5" s="92" t="s">
        <v>30</v>
      </c>
      <c r="C5" s="92" t="s">
        <v>153</v>
      </c>
      <c r="D5" s="92" t="s">
        <v>154</v>
      </c>
      <c r="E5" s="92" t="s">
        <v>155</v>
      </c>
      <c r="F5" s="92" t="s">
        <v>156</v>
      </c>
      <c r="G5" s="92" t="s">
        <v>157</v>
      </c>
      <c r="H5" s="92" t="s">
        <v>158</v>
      </c>
      <c r="I5" s="92" t="s">
        <v>159</v>
      </c>
      <c r="J5" s="92" t="s">
        <v>160</v>
      </c>
      <c r="K5" s="92" t="s">
        <v>161</v>
      </c>
      <c r="L5" s="92" t="s">
        <v>162</v>
      </c>
      <c r="N5" s="92" t="s">
        <v>26</v>
      </c>
      <c r="O5" s="92" t="s">
        <v>27</v>
      </c>
      <c r="P5" s="92" t="s">
        <v>28</v>
      </c>
      <c r="Q5" s="92" t="s">
        <v>29</v>
      </c>
      <c r="R5" s="92" t="s">
        <v>18</v>
      </c>
      <c r="S5" s="92" t="s">
        <v>25</v>
      </c>
      <c r="T5" s="92" t="s">
        <v>163</v>
      </c>
      <c r="U5" s="92" t="s">
        <v>170</v>
      </c>
      <c r="V5" s="92" t="s">
        <v>171</v>
      </c>
      <c r="W5" s="92" t="s">
        <v>172</v>
      </c>
      <c r="X5" s="92" t="s">
        <v>176</v>
      </c>
      <c r="Y5" s="92" t="s">
        <v>178</v>
      </c>
      <c r="Z5" s="92" t="s">
        <v>181</v>
      </c>
    </row>
    <row r="6" spans="1:26" x14ac:dyDescent="0.4">
      <c r="A6" s="22" t="s">
        <v>31</v>
      </c>
      <c r="B6" s="42">
        <v>1026.2475571229211</v>
      </c>
      <c r="C6" s="42">
        <v>1008.4737486</v>
      </c>
      <c r="D6" s="42">
        <v>995.64602960000013</v>
      </c>
      <c r="E6" s="42"/>
      <c r="F6" s="42"/>
      <c r="G6" s="42"/>
      <c r="H6" s="42"/>
      <c r="I6" s="42"/>
      <c r="J6" s="42"/>
      <c r="K6" s="42"/>
      <c r="L6" s="42"/>
      <c r="M6" s="35"/>
      <c r="N6" s="43">
        <v>252.73139380000003</v>
      </c>
      <c r="O6" s="44">
        <v>245.65686268238576</v>
      </c>
      <c r="P6" s="45">
        <v>267.57583770469364</v>
      </c>
      <c r="Q6" s="45">
        <v>260.28346293584161</v>
      </c>
      <c r="R6" s="42">
        <v>292.93140440000002</v>
      </c>
      <c r="S6" s="42">
        <v>241.48289434263717</v>
      </c>
      <c r="T6" s="42">
        <v>239.9232604</v>
      </c>
      <c r="U6" s="42">
        <v>234.1361895</v>
      </c>
      <c r="V6" s="42">
        <v>246.87903589999999</v>
      </c>
      <c r="W6" s="42">
        <v>240.9947497</v>
      </c>
      <c r="X6" s="42">
        <v>251.71897970000001</v>
      </c>
      <c r="Y6" s="42">
        <v>256.05326429999997</v>
      </c>
      <c r="Z6" s="42">
        <v>257.09961959999998</v>
      </c>
    </row>
    <row r="7" spans="1:26" x14ac:dyDescent="0.4">
      <c r="A7" s="22" t="s">
        <v>23</v>
      </c>
      <c r="B7" s="42">
        <v>1300.072235097266</v>
      </c>
      <c r="C7" s="42">
        <v>1491.79085889</v>
      </c>
      <c r="D7" s="42">
        <v>1386.5357117000001</v>
      </c>
      <c r="E7" s="42"/>
      <c r="F7" s="42"/>
      <c r="G7" s="42"/>
      <c r="H7" s="42"/>
      <c r="I7" s="42"/>
      <c r="J7" s="42"/>
      <c r="K7" s="42"/>
      <c r="L7" s="42"/>
      <c r="M7" s="35"/>
      <c r="N7" s="43">
        <v>379.87526409999998</v>
      </c>
      <c r="O7" s="44">
        <v>221.30822339073774</v>
      </c>
      <c r="P7" s="45">
        <v>271.77971181531791</v>
      </c>
      <c r="Q7" s="45">
        <v>427.10903579121049</v>
      </c>
      <c r="R7" s="42">
        <v>447.10106179000002</v>
      </c>
      <c r="S7" s="42">
        <v>271.2652296</v>
      </c>
      <c r="T7" s="42">
        <v>278.53138260000003</v>
      </c>
      <c r="U7" s="42">
        <v>494.8931829</v>
      </c>
      <c r="V7" s="42">
        <v>410.35024110000001</v>
      </c>
      <c r="W7" s="42">
        <v>284.71437560000004</v>
      </c>
      <c r="X7" s="42">
        <v>289.3205438</v>
      </c>
      <c r="Y7" s="42">
        <v>402.15055120000005</v>
      </c>
      <c r="Z7" s="42">
        <v>357.0105701</v>
      </c>
    </row>
    <row r="8" spans="1:26" x14ac:dyDescent="0.4">
      <c r="A8" s="22" t="s">
        <v>32</v>
      </c>
      <c r="B8" s="42">
        <v>1007.6707878874165</v>
      </c>
      <c r="C8" s="42">
        <v>1082.1530366000002</v>
      </c>
      <c r="D8" s="42">
        <v>1240.2740185999999</v>
      </c>
      <c r="E8" s="42"/>
      <c r="F8" s="42"/>
      <c r="G8" s="42"/>
      <c r="H8" s="42"/>
      <c r="I8" s="42"/>
      <c r="J8" s="42"/>
      <c r="K8" s="42"/>
      <c r="L8" s="42"/>
      <c r="M8" s="35"/>
      <c r="N8" s="43">
        <v>251.91486629999997</v>
      </c>
      <c r="O8" s="44">
        <v>253.24616631710001</v>
      </c>
      <c r="P8" s="45">
        <v>254.24390522418884</v>
      </c>
      <c r="Q8" s="45">
        <v>248.26585004612781</v>
      </c>
      <c r="R8" s="42">
        <v>260.68293490000002</v>
      </c>
      <c r="S8" s="42">
        <v>264.5944303</v>
      </c>
      <c r="T8" s="42">
        <v>278.42635979999994</v>
      </c>
      <c r="U8" s="42">
        <v>278.44931159999999</v>
      </c>
      <c r="V8" s="42">
        <v>288.32794229999996</v>
      </c>
      <c r="W8" s="42">
        <v>317.0689443</v>
      </c>
      <c r="X8" s="42">
        <v>306.41480830000006</v>
      </c>
      <c r="Y8" s="42">
        <v>328.46232370000001</v>
      </c>
      <c r="Z8" s="42">
        <v>330.49743760000001</v>
      </c>
    </row>
    <row r="9" spans="1:26" x14ac:dyDescent="0.4">
      <c r="A9" s="22" t="s">
        <v>4</v>
      </c>
      <c r="B9" s="42">
        <v>1227.2211192999998</v>
      </c>
      <c r="C9" s="42">
        <v>1332.2247192</v>
      </c>
      <c r="D9" s="42">
        <v>1223.1634588000002</v>
      </c>
      <c r="E9" s="42"/>
      <c r="F9" s="42"/>
      <c r="G9" s="42"/>
      <c r="H9" s="42"/>
      <c r="I9" s="42"/>
      <c r="J9" s="42"/>
      <c r="K9" s="42"/>
      <c r="L9" s="42"/>
      <c r="M9" s="35"/>
      <c r="N9" s="43">
        <v>297.83542319999998</v>
      </c>
      <c r="O9" s="44">
        <v>298.76540977999997</v>
      </c>
      <c r="P9" s="45">
        <v>276.05931085000003</v>
      </c>
      <c r="Q9" s="45">
        <v>354.56097547000002</v>
      </c>
      <c r="R9" s="42">
        <v>448.63251359999998</v>
      </c>
      <c r="S9" s="42">
        <v>299.23650609999999</v>
      </c>
      <c r="T9" s="42">
        <v>284.74842690000003</v>
      </c>
      <c r="U9" s="42">
        <v>299.60727259999999</v>
      </c>
      <c r="V9" s="42">
        <v>338.27301190000003</v>
      </c>
      <c r="W9" s="42">
        <v>297.40411540000002</v>
      </c>
      <c r="X9" s="42">
        <v>288.50702849999999</v>
      </c>
      <c r="Y9" s="42">
        <v>298.97930300000002</v>
      </c>
      <c r="Z9" s="42">
        <v>382.22708360000001</v>
      </c>
    </row>
    <row r="10" spans="1:26" s="120" customFormat="1" ht="22.85" customHeight="1" x14ac:dyDescent="0.4">
      <c r="A10" s="103" t="s">
        <v>5</v>
      </c>
      <c r="B10" s="117">
        <v>4561.2116994076032</v>
      </c>
      <c r="C10" s="117">
        <v>4914.6423613326369</v>
      </c>
      <c r="D10" s="117">
        <v>4845.6192186999997</v>
      </c>
      <c r="E10" s="117"/>
      <c r="F10" s="117"/>
      <c r="G10" s="117"/>
      <c r="H10" s="117"/>
      <c r="I10" s="117"/>
      <c r="J10" s="117"/>
      <c r="K10" s="117"/>
      <c r="L10" s="117"/>
      <c r="M10" s="118"/>
      <c r="N10" s="117">
        <v>1182.3569474000001</v>
      </c>
      <c r="O10" s="117">
        <v>1018.9766621702236</v>
      </c>
      <c r="P10" s="117">
        <v>1069.6587655942003</v>
      </c>
      <c r="Q10" s="117">
        <v>1290.2193242431799</v>
      </c>
      <c r="R10" s="119">
        <v>1449.3479147</v>
      </c>
      <c r="S10" s="119">
        <v>1076.5790603426371</v>
      </c>
      <c r="T10" s="119">
        <v>1081.6294296999999</v>
      </c>
      <c r="U10" s="119">
        <v>1307.0859565999999</v>
      </c>
      <c r="V10" s="119">
        <v>1283.8302312000001</v>
      </c>
      <c r="W10" s="119">
        <v>1140.1821850000001</v>
      </c>
      <c r="X10" s="119">
        <v>1135.9613603</v>
      </c>
      <c r="Y10" s="119">
        <v>1285.6454422000002</v>
      </c>
      <c r="Z10" s="119">
        <v>1326.8347109000001</v>
      </c>
    </row>
    <row r="11" spans="1:26" x14ac:dyDescent="0.4">
      <c r="A11" s="34"/>
      <c r="B11" s="36"/>
      <c r="C11" s="36"/>
      <c r="D11" s="36"/>
      <c r="E11" s="36"/>
      <c r="F11" s="36"/>
      <c r="G11" s="36"/>
      <c r="H11" s="36"/>
      <c r="I11" s="36"/>
      <c r="J11" s="36"/>
      <c r="K11" s="36"/>
      <c r="L11" s="36"/>
      <c r="M11" s="35"/>
      <c r="N11" s="37"/>
      <c r="O11" s="37"/>
      <c r="P11" s="37"/>
      <c r="Q11" s="37"/>
      <c r="R11" s="37"/>
      <c r="S11" s="37"/>
      <c r="T11" s="37"/>
      <c r="U11" s="37"/>
      <c r="V11" s="37"/>
      <c r="W11" s="37"/>
      <c r="X11" s="37"/>
      <c r="Y11" s="37"/>
      <c r="Z11" s="37"/>
    </row>
    <row r="12" spans="1:26" s="33" customFormat="1" ht="29.25" customHeight="1" x14ac:dyDescent="0.4">
      <c r="A12" s="102" t="s">
        <v>105</v>
      </c>
      <c r="B12" s="92" t="s">
        <v>30</v>
      </c>
      <c r="C12" s="92" t="s">
        <v>153</v>
      </c>
      <c r="D12" s="92" t="s">
        <v>154</v>
      </c>
      <c r="E12" s="92"/>
      <c r="F12" s="92"/>
      <c r="G12" s="92"/>
      <c r="H12" s="92"/>
      <c r="I12" s="92"/>
      <c r="J12" s="92"/>
      <c r="K12" s="92"/>
      <c r="L12" s="92"/>
      <c r="N12" s="92" t="s">
        <v>26</v>
      </c>
      <c r="O12" s="92" t="s">
        <v>27</v>
      </c>
      <c r="P12" s="92" t="s">
        <v>28</v>
      </c>
      <c r="Q12" s="92" t="s">
        <v>29</v>
      </c>
      <c r="R12" s="92" t="s">
        <v>18</v>
      </c>
      <c r="S12" s="92" t="s">
        <v>25</v>
      </c>
      <c r="T12" s="92" t="s">
        <v>163</v>
      </c>
      <c r="U12" s="92" t="s">
        <v>170</v>
      </c>
      <c r="V12" s="92" t="s">
        <v>171</v>
      </c>
      <c r="W12" s="92" t="s">
        <v>172</v>
      </c>
      <c r="X12" s="92" t="s">
        <v>176</v>
      </c>
      <c r="Y12" s="92" t="s">
        <v>178</v>
      </c>
      <c r="Z12" s="92" t="s">
        <v>181</v>
      </c>
    </row>
    <row r="13" spans="1:26" x14ac:dyDescent="0.4">
      <c r="A13" s="22" t="s">
        <v>31</v>
      </c>
      <c r="B13" s="42">
        <v>253.56926379999999</v>
      </c>
      <c r="C13" s="42">
        <v>251.264366</v>
      </c>
      <c r="D13" s="42">
        <v>223.32966329999999</v>
      </c>
      <c r="E13" s="42"/>
      <c r="F13" s="42"/>
      <c r="G13" s="42"/>
      <c r="H13" s="42"/>
      <c r="I13" s="42"/>
      <c r="J13" s="42"/>
      <c r="K13" s="42"/>
      <c r="L13" s="42"/>
      <c r="N13" s="43">
        <v>61.936114700000005</v>
      </c>
      <c r="O13" s="43">
        <v>61.685907299999997</v>
      </c>
      <c r="P13" s="43">
        <v>63.657815499999998</v>
      </c>
      <c r="Q13" s="43">
        <v>66.289426300000002</v>
      </c>
      <c r="R13" s="42">
        <v>66.333740800000001</v>
      </c>
      <c r="S13" s="42">
        <v>68.623071799955355</v>
      </c>
      <c r="T13" s="42">
        <v>61.657248200000005</v>
      </c>
      <c r="U13" s="42">
        <v>54.650305100000004</v>
      </c>
      <c r="V13" s="42">
        <v>48.600656800000003</v>
      </c>
      <c r="W13" s="42">
        <v>55.578763699999996</v>
      </c>
      <c r="X13" s="42">
        <v>59.393651699999999</v>
      </c>
      <c r="Y13" s="42">
        <v>59.756591100000001</v>
      </c>
      <c r="Z13" s="42">
        <v>57.006521099999993</v>
      </c>
    </row>
    <row r="14" spans="1:26" x14ac:dyDescent="0.4">
      <c r="A14" s="22" t="s">
        <v>23</v>
      </c>
      <c r="B14" s="42">
        <v>432.14879889999997</v>
      </c>
      <c r="C14" s="42">
        <v>448.75347383090809</v>
      </c>
      <c r="D14" s="42">
        <v>325.84699060000003</v>
      </c>
      <c r="E14" s="42"/>
      <c r="F14" s="42"/>
      <c r="G14" s="42"/>
      <c r="H14" s="42"/>
      <c r="I14" s="42"/>
      <c r="J14" s="42"/>
      <c r="K14" s="42"/>
      <c r="L14" s="42"/>
      <c r="N14" s="43">
        <v>125.2221136</v>
      </c>
      <c r="O14" s="43">
        <v>66.394804500000006</v>
      </c>
      <c r="P14" s="43">
        <v>85.842481800000002</v>
      </c>
      <c r="Q14" s="43">
        <v>154.68939900000001</v>
      </c>
      <c r="R14" s="42">
        <v>162.07310823090813</v>
      </c>
      <c r="S14" s="42">
        <v>74.996611400000006</v>
      </c>
      <c r="T14" s="42">
        <v>74.981835499999988</v>
      </c>
      <c r="U14" s="42">
        <v>136.70191869999999</v>
      </c>
      <c r="V14" s="42">
        <v>108.9220658</v>
      </c>
      <c r="W14" s="42">
        <v>28.982607699999996</v>
      </c>
      <c r="X14" s="42">
        <v>86.331093699999997</v>
      </c>
      <c r="Y14" s="42">
        <v>101.6112234</v>
      </c>
      <c r="Z14" s="42">
        <v>121.3104781</v>
      </c>
    </row>
    <row r="15" spans="1:26" x14ac:dyDescent="0.4">
      <c r="A15" s="22" t="s">
        <v>32</v>
      </c>
      <c r="B15" s="42">
        <v>411.32224730000002</v>
      </c>
      <c r="C15" s="42">
        <v>454.63383160000001</v>
      </c>
      <c r="D15" s="42">
        <v>532.79196830000001</v>
      </c>
      <c r="E15" s="42"/>
      <c r="F15" s="42"/>
      <c r="G15" s="42"/>
      <c r="H15" s="42"/>
      <c r="I15" s="42"/>
      <c r="J15" s="42"/>
      <c r="K15" s="42"/>
      <c r="L15" s="42"/>
      <c r="N15" s="43">
        <v>98.296523199999982</v>
      </c>
      <c r="O15" s="43">
        <v>101.5250826</v>
      </c>
      <c r="P15" s="43">
        <v>107.40831230000002</v>
      </c>
      <c r="Q15" s="43">
        <v>104.09232920000001</v>
      </c>
      <c r="R15" s="42">
        <v>106.99944120000001</v>
      </c>
      <c r="S15" s="42">
        <v>114.3701129</v>
      </c>
      <c r="T15" s="42">
        <v>117.0690906</v>
      </c>
      <c r="U15" s="42">
        <v>116.19518689999998</v>
      </c>
      <c r="V15" s="42">
        <v>112.0413538</v>
      </c>
      <c r="W15" s="42">
        <v>139.20891159999999</v>
      </c>
      <c r="X15" s="42">
        <v>136.94233409999998</v>
      </c>
      <c r="Y15" s="42">
        <v>144.59936880000001</v>
      </c>
      <c r="Z15" s="42">
        <v>143.82294910000002</v>
      </c>
    </row>
    <row r="16" spans="1:26" x14ac:dyDescent="0.4">
      <c r="A16" s="22" t="s">
        <v>4</v>
      </c>
      <c r="B16" s="42">
        <v>275.92539829999998</v>
      </c>
      <c r="C16" s="42">
        <v>330.56293340000002</v>
      </c>
      <c r="D16" s="42">
        <v>349.68823190000001</v>
      </c>
      <c r="E16" s="42"/>
      <c r="F16" s="42"/>
      <c r="G16" s="42"/>
      <c r="H16" s="42"/>
      <c r="I16" s="42"/>
      <c r="J16" s="42"/>
      <c r="K16" s="42"/>
      <c r="L16" s="42"/>
      <c r="N16" s="43">
        <v>64.413000400000001</v>
      </c>
      <c r="O16" s="43">
        <v>68.235071399999995</v>
      </c>
      <c r="P16" s="43">
        <v>66.136927900000003</v>
      </c>
      <c r="Q16" s="43">
        <v>77.140398599999997</v>
      </c>
      <c r="R16" s="42">
        <v>85.157909799999999</v>
      </c>
      <c r="S16" s="42">
        <v>75.625581925744427</v>
      </c>
      <c r="T16" s="42">
        <v>85.000687400000004</v>
      </c>
      <c r="U16" s="42">
        <v>84.778754299999989</v>
      </c>
      <c r="V16" s="42">
        <v>97.830123499999999</v>
      </c>
      <c r="W16" s="42">
        <v>81.357424900000012</v>
      </c>
      <c r="X16" s="42">
        <v>80.019873599999997</v>
      </c>
      <c r="Y16" s="42">
        <v>90.480809899999997</v>
      </c>
      <c r="Z16" s="42">
        <v>102.1168431</v>
      </c>
    </row>
    <row r="17" spans="1:26" x14ac:dyDescent="0.4">
      <c r="A17" s="122" t="s">
        <v>9</v>
      </c>
      <c r="B17" s="123">
        <v>-11.96865769999998</v>
      </c>
      <c r="C17" s="123">
        <v>-19.0008429309081</v>
      </c>
      <c r="D17" s="123">
        <v>-23.257328899999997</v>
      </c>
      <c r="E17" s="123"/>
      <c r="F17" s="123"/>
      <c r="G17" s="123"/>
      <c r="H17" s="123"/>
      <c r="I17" s="123"/>
      <c r="J17" s="123"/>
      <c r="K17" s="123"/>
      <c r="L17" s="123"/>
      <c r="N17" s="124">
        <v>-2.6893481999999693</v>
      </c>
      <c r="O17" s="124">
        <v>-2.576872700000024</v>
      </c>
      <c r="P17" s="124">
        <v>-2.5127786000000469</v>
      </c>
      <c r="Q17" s="124">
        <v>-4.1896581999999398</v>
      </c>
      <c r="R17" s="124">
        <v>-3.9601313309081405</v>
      </c>
      <c r="S17" s="124">
        <v>-4.6901420256997994</v>
      </c>
      <c r="T17" s="124">
        <v>-4.4001663999999998</v>
      </c>
      <c r="U17" s="124">
        <v>-5.9504031999999825</v>
      </c>
      <c r="V17" s="124">
        <v>-5.6563553000000004</v>
      </c>
      <c r="W17" s="124">
        <v>-5.8593520999999997</v>
      </c>
      <c r="X17" s="124">
        <v>-5.1035818999999947</v>
      </c>
      <c r="Y17" s="124">
        <v>-6.6380395999999999</v>
      </c>
      <c r="Z17" s="124">
        <v>-5.1660434000000004</v>
      </c>
    </row>
    <row r="18" spans="1:26" s="120" customFormat="1" ht="22.85" customHeight="1" x14ac:dyDescent="0.4">
      <c r="A18" s="103" t="s">
        <v>5</v>
      </c>
      <c r="B18" s="119">
        <v>1360.9970506</v>
      </c>
      <c r="C18" s="119">
        <v>1466.2137619</v>
      </c>
      <c r="D18" s="119">
        <v>1408.3995252000002</v>
      </c>
      <c r="E18" s="119"/>
      <c r="F18" s="119"/>
      <c r="G18" s="119"/>
      <c r="H18" s="119"/>
      <c r="I18" s="119"/>
      <c r="J18" s="119"/>
      <c r="K18" s="119"/>
      <c r="L18" s="119"/>
      <c r="M18" s="121"/>
      <c r="N18" s="117">
        <v>347.17840369999999</v>
      </c>
      <c r="O18" s="117">
        <v>295.26399309999999</v>
      </c>
      <c r="P18" s="117">
        <v>320.53275889999998</v>
      </c>
      <c r="Q18" s="117">
        <v>398.02189490000006</v>
      </c>
      <c r="R18" s="119">
        <v>416.60406869999997</v>
      </c>
      <c r="S18" s="119">
        <v>328.92523599999998</v>
      </c>
      <c r="T18" s="119">
        <v>334.30869530000001</v>
      </c>
      <c r="U18" s="119">
        <v>386.37576180000002</v>
      </c>
      <c r="V18" s="119">
        <v>361.73784460000002</v>
      </c>
      <c r="W18" s="119">
        <v>299.26835579999999</v>
      </c>
      <c r="X18" s="119">
        <v>357.58337119999999</v>
      </c>
      <c r="Y18" s="119">
        <v>389.80995359999997</v>
      </c>
      <c r="Z18" s="119">
        <v>419.09074800000002</v>
      </c>
    </row>
    <row r="19" spans="1:26" x14ac:dyDescent="0.4">
      <c r="A19" s="34"/>
      <c r="B19" s="39"/>
      <c r="C19" s="39"/>
      <c r="D19" s="39"/>
      <c r="E19" s="39"/>
      <c r="F19" s="39"/>
      <c r="G19" s="39"/>
      <c r="H19" s="39"/>
      <c r="I19" s="39"/>
      <c r="J19" s="39"/>
      <c r="K19" s="39"/>
      <c r="L19" s="39"/>
      <c r="N19" s="40"/>
      <c r="O19" s="40"/>
      <c r="P19" s="40"/>
      <c r="Q19" s="40"/>
      <c r="R19" s="40"/>
      <c r="S19" s="40"/>
      <c r="T19" s="40"/>
      <c r="U19" s="40"/>
      <c r="V19" s="40"/>
      <c r="W19" s="40"/>
      <c r="X19" s="40"/>
      <c r="Y19" s="40"/>
      <c r="Z19" s="40"/>
    </row>
    <row r="20" spans="1:26" s="33" customFormat="1" ht="29.25" customHeight="1" x14ac:dyDescent="0.4">
      <c r="A20" s="101" t="s">
        <v>1</v>
      </c>
      <c r="B20" s="92" t="s">
        <v>30</v>
      </c>
      <c r="C20" s="92" t="s">
        <v>153</v>
      </c>
      <c r="D20" s="92" t="s">
        <v>154</v>
      </c>
      <c r="E20" s="92"/>
      <c r="F20" s="92"/>
      <c r="G20" s="92"/>
      <c r="H20" s="92"/>
      <c r="I20" s="92"/>
      <c r="J20" s="92"/>
      <c r="K20" s="92"/>
      <c r="L20" s="92"/>
      <c r="N20" s="92" t="s">
        <v>26</v>
      </c>
      <c r="O20" s="92" t="s">
        <v>27</v>
      </c>
      <c r="P20" s="92" t="s">
        <v>28</v>
      </c>
      <c r="Q20" s="92" t="s">
        <v>29</v>
      </c>
      <c r="R20" s="92" t="s">
        <v>18</v>
      </c>
      <c r="S20" s="92" t="s">
        <v>25</v>
      </c>
      <c r="T20" s="92" t="s">
        <v>163</v>
      </c>
      <c r="U20" s="92" t="s">
        <v>170</v>
      </c>
      <c r="V20" s="92" t="s">
        <v>171</v>
      </c>
      <c r="W20" s="92" t="s">
        <v>172</v>
      </c>
      <c r="X20" s="92" t="s">
        <v>176</v>
      </c>
      <c r="Y20" s="92" t="s">
        <v>178</v>
      </c>
      <c r="Z20" s="92" t="s">
        <v>181</v>
      </c>
    </row>
    <row r="21" spans="1:26" x14ac:dyDescent="0.4">
      <c r="A21" s="22" t="s">
        <v>31</v>
      </c>
      <c r="B21" s="42">
        <v>113.4260099</v>
      </c>
      <c r="C21" s="42">
        <v>118.0327714</v>
      </c>
      <c r="D21" s="42">
        <v>72.6619788</v>
      </c>
      <c r="E21" s="42"/>
      <c r="F21" s="42"/>
      <c r="G21" s="42"/>
      <c r="H21" s="42"/>
      <c r="I21" s="42"/>
      <c r="J21" s="42"/>
      <c r="K21" s="42"/>
      <c r="L21" s="42"/>
      <c r="N21" s="43">
        <v>30.667702900000002</v>
      </c>
      <c r="O21" s="43">
        <v>26.791978399999998</v>
      </c>
      <c r="P21" s="43">
        <v>27.360250400000002</v>
      </c>
      <c r="Q21" s="43">
        <v>28.606078199999999</v>
      </c>
      <c r="R21" s="42">
        <v>33.710702499999996</v>
      </c>
      <c r="S21" s="42">
        <v>35.747119399999995</v>
      </c>
      <c r="T21" s="42">
        <v>27.071969500000002</v>
      </c>
      <c r="U21" s="42">
        <v>21.697518100000003</v>
      </c>
      <c r="V21" s="42">
        <v>15.910561100000001</v>
      </c>
      <c r="W21" s="42">
        <v>22.9028566</v>
      </c>
      <c r="X21" s="42">
        <v>21.734658200000002</v>
      </c>
      <c r="Y21" s="42">
        <v>13.130902899999999</v>
      </c>
      <c r="Z21" s="42">
        <v>15.2191148</v>
      </c>
    </row>
    <row r="22" spans="1:26" x14ac:dyDescent="0.4">
      <c r="A22" s="22" t="s">
        <v>23</v>
      </c>
      <c r="B22" s="42">
        <v>243.60429929999998</v>
      </c>
      <c r="C22" s="42">
        <v>183.31435630000001</v>
      </c>
      <c r="D22" s="42">
        <v>16.995516499999979</v>
      </c>
      <c r="E22" s="42"/>
      <c r="F22" s="42"/>
      <c r="G22" s="42"/>
      <c r="H22" s="42"/>
      <c r="I22" s="42"/>
      <c r="J22" s="42"/>
      <c r="K22" s="42"/>
      <c r="L22" s="42"/>
      <c r="N22" s="43">
        <v>76.707794899999996</v>
      </c>
      <c r="O22" s="43">
        <v>26.438211199999998</v>
      </c>
      <c r="P22" s="43">
        <v>37.215465100000003</v>
      </c>
      <c r="Q22" s="43">
        <v>103.2428281</v>
      </c>
      <c r="R22" s="42">
        <v>109.4996319</v>
      </c>
      <c r="S22" s="42">
        <v>38.152230800000005</v>
      </c>
      <c r="T22" s="42">
        <v>29.567933200000002</v>
      </c>
      <c r="U22" s="42">
        <v>6.7733266000000114</v>
      </c>
      <c r="V22" s="42">
        <v>53.4974566</v>
      </c>
      <c r="W22" s="42">
        <v>-45.9125759</v>
      </c>
      <c r="X22" s="42">
        <v>-30.213630699999996</v>
      </c>
      <c r="Y22" s="42">
        <v>39.624266500000004</v>
      </c>
      <c r="Z22" s="42">
        <v>47.293085900000008</v>
      </c>
    </row>
    <row r="23" spans="1:26" x14ac:dyDescent="0.4">
      <c r="A23" s="22" t="s">
        <v>32</v>
      </c>
      <c r="B23" s="42">
        <v>146.80981839999998</v>
      </c>
      <c r="C23" s="42">
        <v>172.45425460000001</v>
      </c>
      <c r="D23" s="42">
        <v>170.89715230000004</v>
      </c>
      <c r="E23" s="42"/>
      <c r="F23" s="42"/>
      <c r="G23" s="42"/>
      <c r="H23" s="42"/>
      <c r="I23" s="42"/>
      <c r="J23" s="42"/>
      <c r="K23" s="42"/>
      <c r="L23" s="42"/>
      <c r="N23" s="43">
        <v>36.204902099999998</v>
      </c>
      <c r="O23" s="43">
        <v>31.513397299999994</v>
      </c>
      <c r="P23" s="43">
        <v>43.133036399999995</v>
      </c>
      <c r="Q23" s="43">
        <v>35.958482599999996</v>
      </c>
      <c r="R23" s="42">
        <v>43.020522499999998</v>
      </c>
      <c r="S23" s="42">
        <v>37.542039100000004</v>
      </c>
      <c r="T23" s="42">
        <v>45.902743100000002</v>
      </c>
      <c r="U23" s="42">
        <v>45.988949899999987</v>
      </c>
      <c r="V23" s="42">
        <v>50.589738000000004</v>
      </c>
      <c r="W23" s="42">
        <v>17.547774099999998</v>
      </c>
      <c r="X23" s="42">
        <v>50.781055600000002</v>
      </c>
      <c r="Y23" s="42">
        <v>50.962134600000013</v>
      </c>
      <c r="Z23" s="42">
        <v>59.206400600000002</v>
      </c>
    </row>
    <row r="24" spans="1:26" x14ac:dyDescent="0.4">
      <c r="A24" s="22" t="s">
        <v>4</v>
      </c>
      <c r="B24" s="42">
        <v>164.8168325</v>
      </c>
      <c r="C24" s="42">
        <v>222.47864480000001</v>
      </c>
      <c r="D24" s="42">
        <v>222.21195580000006</v>
      </c>
      <c r="E24" s="42"/>
      <c r="F24" s="42"/>
      <c r="G24" s="42"/>
      <c r="H24" s="42"/>
      <c r="I24" s="42"/>
      <c r="J24" s="42"/>
      <c r="K24" s="42"/>
      <c r="L24" s="42"/>
      <c r="N24" s="43">
        <v>37.664790400000001</v>
      </c>
      <c r="O24" s="43">
        <v>42.379118099999999</v>
      </c>
      <c r="P24" s="43">
        <v>38.590195199999997</v>
      </c>
      <c r="Q24" s="43">
        <v>46.182728800000007</v>
      </c>
      <c r="R24" s="42">
        <v>58.870774600000004</v>
      </c>
      <c r="S24" s="42">
        <v>49.6587538</v>
      </c>
      <c r="T24" s="42">
        <v>58.382726900000009</v>
      </c>
      <c r="U24" s="42">
        <v>55.813848300000004</v>
      </c>
      <c r="V24" s="42">
        <v>68.307911600000011</v>
      </c>
      <c r="W24" s="42">
        <v>52.461662199999999</v>
      </c>
      <c r="X24" s="42">
        <v>51.6557289</v>
      </c>
      <c r="Y24" s="42">
        <v>49.786653100000002</v>
      </c>
      <c r="Z24" s="42">
        <v>71.230709499999989</v>
      </c>
    </row>
    <row r="25" spans="1:26" x14ac:dyDescent="0.4">
      <c r="A25" s="122" t="s">
        <v>8</v>
      </c>
      <c r="B25" s="123">
        <v>20.663591100000001</v>
      </c>
      <c r="C25" s="123">
        <v>-17.434238400000002</v>
      </c>
      <c r="D25" s="123">
        <v>-19.413426900000001</v>
      </c>
      <c r="E25" s="123"/>
      <c r="F25" s="123"/>
      <c r="G25" s="123"/>
      <c r="H25" s="123"/>
      <c r="I25" s="123"/>
      <c r="J25" s="123"/>
      <c r="K25" s="123"/>
      <c r="L25" s="123"/>
      <c r="N25" s="124">
        <v>7.3001770999999778</v>
      </c>
      <c r="O25" s="124">
        <v>3.1492148000000171</v>
      </c>
      <c r="P25" s="124">
        <v>-1.9716000000222778E-3</v>
      </c>
      <c r="Q25" s="124">
        <v>10.216170800000029</v>
      </c>
      <c r="R25" s="124">
        <v>-12.523405300000007</v>
      </c>
      <c r="S25" s="124">
        <v>-11.325863300000002</v>
      </c>
      <c r="T25" s="124">
        <v>-5.8533906000000009</v>
      </c>
      <c r="U25" s="124">
        <v>11.151475399999953</v>
      </c>
      <c r="V25" s="124">
        <v>-2.6456400000000002</v>
      </c>
      <c r="W25" s="124">
        <v>-3.9787415999999998</v>
      </c>
      <c r="X25" s="124">
        <v>-5.3986517999999997</v>
      </c>
      <c r="Y25" s="124">
        <v>-7.3903935000000001</v>
      </c>
      <c r="Z25" s="124">
        <v>0.32379330000000006</v>
      </c>
    </row>
    <row r="26" spans="1:26" s="120" customFormat="1" ht="22.85" customHeight="1" x14ac:dyDescent="0.4">
      <c r="A26" s="103" t="s">
        <v>5</v>
      </c>
      <c r="B26" s="119">
        <v>689.32055119999995</v>
      </c>
      <c r="C26" s="119">
        <v>678.84960650000005</v>
      </c>
      <c r="D26" s="119">
        <v>463.35317650000007</v>
      </c>
      <c r="E26" s="119"/>
      <c r="F26" s="119"/>
      <c r="G26" s="119"/>
      <c r="H26" s="119"/>
      <c r="I26" s="119"/>
      <c r="J26" s="119"/>
      <c r="K26" s="119"/>
      <c r="L26" s="119"/>
      <c r="M26" s="121"/>
      <c r="N26" s="117">
        <v>188.54536739999998</v>
      </c>
      <c r="O26" s="117">
        <v>130.27191980000001</v>
      </c>
      <c r="P26" s="117">
        <v>146.29697549999997</v>
      </c>
      <c r="Q26" s="117">
        <v>224.20628850000003</v>
      </c>
      <c r="R26" s="119">
        <v>232.57822619999999</v>
      </c>
      <c r="S26" s="119">
        <v>149.77427979999999</v>
      </c>
      <c r="T26" s="119">
        <v>155.07198210000001</v>
      </c>
      <c r="U26" s="119">
        <v>141.42511829999998</v>
      </c>
      <c r="V26" s="119">
        <v>185.66002730000002</v>
      </c>
      <c r="W26" s="119">
        <v>43.020975399999998</v>
      </c>
      <c r="X26" s="119">
        <v>88.559160200000008</v>
      </c>
      <c r="Y26" s="119">
        <v>146.11356360000002</v>
      </c>
      <c r="Z26" s="119">
        <v>193.27310410000001</v>
      </c>
    </row>
    <row r="27" spans="1:26" x14ac:dyDescent="0.4">
      <c r="A27" s="34"/>
      <c r="B27" s="41"/>
      <c r="C27" s="41"/>
      <c r="D27" s="41"/>
      <c r="E27" s="41"/>
      <c r="F27" s="41"/>
      <c r="G27" s="41"/>
      <c r="H27" s="41"/>
      <c r="I27" s="41"/>
      <c r="J27" s="41"/>
      <c r="K27" s="41"/>
      <c r="L27" s="41"/>
      <c r="N27" s="37"/>
      <c r="O27" s="37"/>
      <c r="P27" s="34"/>
      <c r="Q27" s="34"/>
      <c r="R27" s="34"/>
      <c r="S27" s="34"/>
      <c r="T27" s="34"/>
      <c r="U27" s="34"/>
      <c r="V27" s="34"/>
      <c r="W27" s="34"/>
      <c r="X27" s="34"/>
      <c r="Y27" s="34"/>
      <c r="Z27" s="34"/>
    </row>
    <row r="28" spans="1:26" s="33" customFormat="1" ht="29.25" customHeight="1" x14ac:dyDescent="0.4">
      <c r="A28" s="101" t="s">
        <v>97</v>
      </c>
      <c r="B28" s="92" t="s">
        <v>30</v>
      </c>
      <c r="C28" s="92" t="s">
        <v>153</v>
      </c>
      <c r="D28" s="92" t="s">
        <v>154</v>
      </c>
      <c r="E28" s="92"/>
      <c r="F28" s="92"/>
      <c r="G28" s="92"/>
      <c r="H28" s="92"/>
      <c r="I28" s="92"/>
      <c r="J28" s="92"/>
      <c r="K28" s="92"/>
      <c r="L28" s="92"/>
      <c r="N28" s="92" t="s">
        <v>26</v>
      </c>
      <c r="O28" s="92" t="s">
        <v>27</v>
      </c>
      <c r="P28" s="92" t="s">
        <v>28</v>
      </c>
      <c r="Q28" s="92" t="s">
        <v>29</v>
      </c>
      <c r="R28" s="92" t="s">
        <v>18</v>
      </c>
      <c r="S28" s="92" t="s">
        <v>25</v>
      </c>
      <c r="T28" s="92" t="s">
        <v>163</v>
      </c>
      <c r="U28" s="92" t="s">
        <v>170</v>
      </c>
      <c r="V28" s="92" t="s">
        <v>171</v>
      </c>
      <c r="W28" s="92" t="s">
        <v>172</v>
      </c>
      <c r="X28" s="92" t="s">
        <v>176</v>
      </c>
      <c r="Y28" s="92" t="s">
        <v>178</v>
      </c>
      <c r="Z28" s="92" t="s">
        <v>181</v>
      </c>
    </row>
    <row r="29" spans="1:26" x14ac:dyDescent="0.4">
      <c r="A29" s="22" t="s">
        <v>31</v>
      </c>
      <c r="B29" s="42">
        <v>56.382998000000001</v>
      </c>
      <c r="C29" s="42">
        <v>60.393046000000005</v>
      </c>
      <c r="D29" s="42">
        <v>14.688025599999992</v>
      </c>
      <c r="E29" s="42"/>
      <c r="F29" s="42"/>
      <c r="G29" s="42"/>
      <c r="H29" s="42"/>
      <c r="I29" s="42"/>
      <c r="J29" s="42"/>
      <c r="K29" s="42"/>
      <c r="L29" s="42"/>
      <c r="N29" s="43">
        <v>15.732147099999999</v>
      </c>
      <c r="O29" s="43">
        <v>15.8026847</v>
      </c>
      <c r="P29" s="43">
        <v>12.762453499999999</v>
      </c>
      <c r="Q29" s="43">
        <v>12.085712700000002</v>
      </c>
      <c r="R29" s="42">
        <v>19.879646699999999</v>
      </c>
      <c r="S29" s="42">
        <v>21.214145200000004</v>
      </c>
      <c r="T29" s="42">
        <v>11.839476399999999</v>
      </c>
      <c r="U29" s="42">
        <v>7.6543159999999997</v>
      </c>
      <c r="V29" s="42">
        <v>1.9775846000000008</v>
      </c>
      <c r="W29" s="42">
        <v>7.7397673000000005</v>
      </c>
      <c r="X29" s="42">
        <v>6.8396442999999998</v>
      </c>
      <c r="Y29" s="42">
        <v>-0.8519705999999998</v>
      </c>
      <c r="Z29" s="42">
        <v>4.0485733000000002</v>
      </c>
    </row>
    <row r="30" spans="1:26" x14ac:dyDescent="0.4">
      <c r="A30" s="22" t="s">
        <v>23</v>
      </c>
      <c r="B30" s="42">
        <v>171.47759199999996</v>
      </c>
      <c r="C30" s="42">
        <v>84.993472200000014</v>
      </c>
      <c r="D30" s="42">
        <v>-69.822490200000033</v>
      </c>
      <c r="E30" s="42"/>
      <c r="F30" s="42"/>
      <c r="G30" s="42"/>
      <c r="H30" s="42"/>
      <c r="I30" s="42"/>
      <c r="J30" s="42"/>
      <c r="K30" s="42"/>
      <c r="L30" s="42"/>
      <c r="N30" s="43">
        <v>61.695428599999993</v>
      </c>
      <c r="O30" s="43">
        <v>7.7402327999999994</v>
      </c>
      <c r="P30" s="43">
        <v>19.437067800000001</v>
      </c>
      <c r="Q30" s="43">
        <v>82.604862799999992</v>
      </c>
      <c r="R30" s="42">
        <v>78.144992999999999</v>
      </c>
      <c r="S30" s="42">
        <v>15.121882699999999</v>
      </c>
      <c r="T30" s="42">
        <v>8.9505016999999967</v>
      </c>
      <c r="U30" s="42">
        <v>-16.548139100000007</v>
      </c>
      <c r="V30" s="42">
        <v>29.5560635</v>
      </c>
      <c r="W30" s="42">
        <v>-62.656494499999994</v>
      </c>
      <c r="X30" s="42">
        <v>-47.447936600000013</v>
      </c>
      <c r="Y30" s="42">
        <v>10.725877399999998</v>
      </c>
      <c r="Z30" s="42">
        <v>25.995622300000001</v>
      </c>
    </row>
    <row r="31" spans="1:26" x14ac:dyDescent="0.4">
      <c r="A31" s="22" t="s">
        <v>32</v>
      </c>
      <c r="B31" s="42">
        <v>53.632011300000002</v>
      </c>
      <c r="C31" s="42">
        <v>74.719438099999991</v>
      </c>
      <c r="D31" s="42">
        <v>55.367737599999991</v>
      </c>
      <c r="E31" s="42"/>
      <c r="F31" s="42"/>
      <c r="G31" s="42"/>
      <c r="H31" s="42"/>
      <c r="I31" s="42"/>
      <c r="J31" s="42"/>
      <c r="K31" s="42"/>
      <c r="L31" s="42"/>
      <c r="N31" s="43">
        <v>11.048589400000001</v>
      </c>
      <c r="O31" s="43">
        <v>8.8789421000000015</v>
      </c>
      <c r="P31" s="43">
        <v>19.669831199999997</v>
      </c>
      <c r="Q31" s="43">
        <v>14.034648600000002</v>
      </c>
      <c r="R31" s="42">
        <v>17.262425999999998</v>
      </c>
      <c r="S31" s="42">
        <v>12.451385299999998</v>
      </c>
      <c r="T31" s="42">
        <v>23.145153099999998</v>
      </c>
      <c r="U31" s="42">
        <v>21.860473699999996</v>
      </c>
      <c r="V31" s="42">
        <v>22.042059699999999</v>
      </c>
      <c r="W31" s="42">
        <v>-6.5263807999999983</v>
      </c>
      <c r="X31" s="42">
        <v>19.931885700000002</v>
      </c>
      <c r="Y31" s="42">
        <v>18.903722999999999</v>
      </c>
      <c r="Z31" s="42">
        <v>25.437341799999999</v>
      </c>
    </row>
    <row r="32" spans="1:26" x14ac:dyDescent="0.4">
      <c r="A32" s="22" t="s">
        <v>4</v>
      </c>
      <c r="B32" s="42">
        <v>146.29790779999999</v>
      </c>
      <c r="C32" s="42">
        <v>188.9519469</v>
      </c>
      <c r="D32" s="42">
        <v>187.3501321</v>
      </c>
      <c r="E32" s="42"/>
      <c r="F32" s="42"/>
      <c r="G32" s="42"/>
      <c r="H32" s="42"/>
      <c r="I32" s="42"/>
      <c r="J32" s="42"/>
      <c r="K32" s="42"/>
      <c r="L32" s="42"/>
      <c r="N32" s="43">
        <v>33.353056599999995</v>
      </c>
      <c r="O32" s="43">
        <v>37.080823599999995</v>
      </c>
      <c r="P32" s="43">
        <v>34.120119700000004</v>
      </c>
      <c r="Q32" s="43">
        <v>41.743907899999996</v>
      </c>
      <c r="R32" s="42">
        <v>48.735355200000001</v>
      </c>
      <c r="S32" s="42">
        <v>41.6</v>
      </c>
      <c r="T32" s="42">
        <v>49.002592399999997</v>
      </c>
      <c r="U32" s="42">
        <v>49.709927899999997</v>
      </c>
      <c r="V32" s="42">
        <v>54.250768699999995</v>
      </c>
      <c r="W32" s="42">
        <v>47.967534499999999</v>
      </c>
      <c r="X32" s="42">
        <v>44.103592000000006</v>
      </c>
      <c r="Y32" s="42">
        <v>41.028236900000003</v>
      </c>
      <c r="Z32" s="42">
        <v>60.101829999999993</v>
      </c>
    </row>
    <row r="33" spans="1:26" x14ac:dyDescent="0.4">
      <c r="A33" s="122" t="s">
        <v>6</v>
      </c>
      <c r="B33" s="123">
        <v>-128.22388429999995</v>
      </c>
      <c r="C33" s="123">
        <v>-87.224423999999999</v>
      </c>
      <c r="D33" s="123">
        <v>-86.988042299999989</v>
      </c>
      <c r="E33" s="123"/>
      <c r="F33" s="123"/>
      <c r="G33" s="123"/>
      <c r="H33" s="123"/>
      <c r="I33" s="123"/>
      <c r="J33" s="123"/>
      <c r="K33" s="123"/>
      <c r="L33" s="123"/>
      <c r="N33" s="124">
        <v>-25.158935899999967</v>
      </c>
      <c r="O33" s="124">
        <v>-22.069077299999996</v>
      </c>
      <c r="P33" s="124">
        <v>-24.540454799999992</v>
      </c>
      <c r="Q33" s="124">
        <v>-56.455416299999982</v>
      </c>
      <c r="R33" s="124">
        <v>-36.426770099999985</v>
      </c>
      <c r="S33" s="124">
        <v>-28</v>
      </c>
      <c r="T33" s="124">
        <v>-27.982881999999996</v>
      </c>
      <c r="U33" s="124">
        <v>4.2220074000000007</v>
      </c>
      <c r="V33" s="124">
        <v>-21.704294699999998</v>
      </c>
      <c r="W33" s="124">
        <v>-23.564889600000004</v>
      </c>
      <c r="X33" s="124">
        <v>-19.356099599999997</v>
      </c>
      <c r="Y33" s="124">
        <v>-22.362758400000001</v>
      </c>
      <c r="Z33" s="124">
        <v>-18.695799999999998</v>
      </c>
    </row>
    <row r="34" spans="1:26" s="120" customFormat="1" ht="22.85" customHeight="1" x14ac:dyDescent="0.4">
      <c r="A34" s="103" t="s">
        <v>7</v>
      </c>
      <c r="B34" s="119">
        <v>299.5666248</v>
      </c>
      <c r="C34" s="119">
        <v>321.83429689999997</v>
      </c>
      <c r="D34" s="119">
        <v>100.59536279999995</v>
      </c>
      <c r="E34" s="119"/>
      <c r="F34" s="119"/>
      <c r="G34" s="119"/>
      <c r="H34" s="119"/>
      <c r="I34" s="119"/>
      <c r="J34" s="119"/>
      <c r="K34" s="119"/>
      <c r="L34" s="119"/>
      <c r="M34" s="121"/>
      <c r="N34" s="117">
        <v>96.670285800000016</v>
      </c>
      <c r="O34" s="117">
        <v>47.433605900000003</v>
      </c>
      <c r="P34" s="117">
        <v>61.44901740000001</v>
      </c>
      <c r="Q34" s="117">
        <v>94.013715700000006</v>
      </c>
      <c r="R34" s="119">
        <v>127.5956508</v>
      </c>
      <c r="S34" s="119">
        <v>62.385218699999996</v>
      </c>
      <c r="T34" s="119">
        <v>64.954841599999995</v>
      </c>
      <c r="U34" s="119">
        <v>66.898585899999986</v>
      </c>
      <c r="V34" s="119">
        <v>86.122181799999993</v>
      </c>
      <c r="W34" s="119">
        <v>-37.040463099999997</v>
      </c>
      <c r="X34" s="119">
        <v>4.0710857999999952</v>
      </c>
      <c r="Y34" s="119">
        <v>47.443108299999992</v>
      </c>
      <c r="Z34" s="119">
        <v>96.887567399999995</v>
      </c>
    </row>
    <row r="35" spans="1:26" x14ac:dyDescent="0.4">
      <c r="B35" s="38"/>
      <c r="C35" s="38"/>
      <c r="D35" s="38"/>
      <c r="E35" s="38"/>
      <c r="F35" s="38"/>
      <c r="G35" s="38"/>
      <c r="H35" s="38"/>
      <c r="I35" s="38"/>
      <c r="J35" s="38"/>
      <c r="K35" s="38"/>
      <c r="L35" s="38"/>
      <c r="M35" s="35"/>
      <c r="N35" s="38"/>
    </row>
    <row r="36" spans="1:26" ht="94.1" customHeight="1" x14ac:dyDescent="0.4">
      <c r="A36" s="125" t="s">
        <v>24</v>
      </c>
      <c r="B36" s="125"/>
      <c r="C36" s="125"/>
      <c r="D36" s="125"/>
      <c r="E36" s="125"/>
      <c r="F36" s="125"/>
      <c r="G36" s="125"/>
      <c r="H36" s="125"/>
      <c r="I36" s="125"/>
      <c r="J36" s="125"/>
      <c r="K36" s="125"/>
      <c r="L36" s="125"/>
      <c r="M36" s="125"/>
      <c r="N36" s="125"/>
      <c r="O36" s="125"/>
      <c r="P36" s="125"/>
      <c r="Q36" s="125"/>
      <c r="R36" s="125"/>
      <c r="S36" s="125"/>
    </row>
  </sheetData>
  <mergeCells count="1">
    <mergeCell ref="A36:S36"/>
  </mergeCells>
  <phoneticPr fontId="2" type="noConversion"/>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8FD5-AD25-4978-860B-410792E7A7E8}">
  <sheetPr>
    <pageSetUpPr fitToPage="1"/>
  </sheetPr>
  <dimension ref="A2:AE11"/>
  <sheetViews>
    <sheetView zoomScale="85" zoomScaleNormal="85" workbookViewId="0">
      <selection activeCell="AF11" sqref="AF11"/>
    </sheetView>
  </sheetViews>
  <sheetFormatPr defaultColWidth="9.07421875" defaultRowHeight="14.6" outlineLevelCol="1" x14ac:dyDescent="0.4"/>
  <cols>
    <col min="1" max="1" width="32.84375" style="3" customWidth="1"/>
    <col min="2" max="2" width="0" style="3" hidden="1" customWidth="1" outlineLevel="1"/>
    <col min="3" max="3" width="9.07421875" style="3" collapsed="1"/>
    <col min="4" max="5" width="9.07421875" style="3"/>
    <col min="6" max="7" width="9.07421875" style="3" customWidth="1"/>
    <col min="8" max="15" width="9.07421875" style="3" hidden="1" customWidth="1" outlineLevel="1"/>
    <col min="16" max="16" width="2.69140625" style="3" customWidth="1" collapsed="1"/>
    <col min="17" max="24" width="0" style="3" hidden="1" customWidth="1" outlineLevel="1"/>
    <col min="25" max="25" width="9.07421875" style="3" collapsed="1"/>
    <col min="26" max="30" width="9.07421875" style="3"/>
    <col min="31" max="31" width="9.4609375" style="3" bestFit="1" customWidth="1"/>
    <col min="32" max="16384" width="9.07421875" style="3"/>
  </cols>
  <sheetData>
    <row r="2" spans="1:31" ht="28.3" x14ac:dyDescent="0.75">
      <c r="A2" s="7" t="s">
        <v>164</v>
      </c>
      <c r="B2" s="64"/>
      <c r="C2" s="64"/>
      <c r="D2" s="64"/>
      <c r="E2" s="64"/>
      <c r="F2" s="64"/>
      <c r="G2" s="64"/>
      <c r="H2" s="64"/>
      <c r="I2" s="64"/>
      <c r="J2" s="64"/>
      <c r="K2" s="64"/>
      <c r="L2" s="64"/>
      <c r="M2" s="64"/>
      <c r="N2" s="64"/>
      <c r="O2" s="64"/>
      <c r="P2" s="64"/>
    </row>
    <row r="4" spans="1:31" ht="15.9" x14ac:dyDescent="0.45">
      <c r="A4" s="12" t="s">
        <v>75</v>
      </c>
      <c r="B4" s="65"/>
      <c r="C4" s="65"/>
      <c r="D4" s="65"/>
      <c r="E4" s="65"/>
      <c r="F4" s="65"/>
      <c r="G4" s="65"/>
      <c r="H4" s="65"/>
      <c r="I4" s="65"/>
      <c r="J4" s="65"/>
      <c r="K4" s="65"/>
      <c r="L4" s="65"/>
      <c r="M4" s="65"/>
      <c r="N4" s="65"/>
      <c r="O4" s="65"/>
      <c r="P4" s="65"/>
      <c r="T4" s="12"/>
      <c r="U4" s="12"/>
      <c r="V4" s="12"/>
      <c r="W4" s="12"/>
      <c r="X4" s="12"/>
      <c r="Y4" s="12"/>
      <c r="Z4" s="12"/>
      <c r="AA4" s="12"/>
      <c r="AB4" s="12"/>
      <c r="AC4" s="12"/>
    </row>
    <row r="5" spans="1:31" x14ac:dyDescent="0.4">
      <c r="A5" s="91"/>
      <c r="B5" s="92" t="s">
        <v>21</v>
      </c>
      <c r="C5" s="92" t="s">
        <v>20</v>
      </c>
      <c r="D5" s="92" t="s">
        <v>12</v>
      </c>
      <c r="E5" s="92" t="s">
        <v>76</v>
      </c>
      <c r="F5" s="92" t="s">
        <v>153</v>
      </c>
      <c r="G5" s="92" t="s">
        <v>154</v>
      </c>
      <c r="H5" s="92" t="s">
        <v>155</v>
      </c>
      <c r="I5" s="92" t="s">
        <v>156</v>
      </c>
      <c r="J5" s="92" t="s">
        <v>157</v>
      </c>
      <c r="K5" s="92" t="s">
        <v>158</v>
      </c>
      <c r="L5" s="92" t="s">
        <v>159</v>
      </c>
      <c r="M5" s="92" t="s">
        <v>160</v>
      </c>
      <c r="N5" s="92" t="s">
        <v>161</v>
      </c>
      <c r="O5" s="92" t="s">
        <v>162</v>
      </c>
      <c r="P5" s="14"/>
      <c r="Q5" s="92" t="s">
        <v>15</v>
      </c>
      <c r="R5" s="92" t="s">
        <v>16</v>
      </c>
      <c r="S5" s="92" t="s">
        <v>17</v>
      </c>
      <c r="T5" s="92" t="s">
        <v>11</v>
      </c>
      <c r="U5" s="92" t="s">
        <v>18</v>
      </c>
      <c r="V5" s="92" t="s">
        <v>25</v>
      </c>
      <c r="W5" s="92" t="s">
        <v>163</v>
      </c>
      <c r="X5" s="92" t="s">
        <v>170</v>
      </c>
      <c r="Y5" s="92" t="s">
        <v>171</v>
      </c>
      <c r="Z5" s="92" t="s">
        <v>172</v>
      </c>
      <c r="AA5" s="92" t="s">
        <v>176</v>
      </c>
      <c r="AB5" s="92" t="s">
        <v>178</v>
      </c>
      <c r="AC5" s="92" t="s">
        <v>181</v>
      </c>
    </row>
    <row r="6" spans="1:31" x14ac:dyDescent="0.4">
      <c r="A6" s="9" t="s">
        <v>165</v>
      </c>
      <c r="B6" s="10">
        <v>298558</v>
      </c>
      <c r="C6" s="10">
        <v>422224</v>
      </c>
      <c r="D6" s="10">
        <v>675651</v>
      </c>
      <c r="E6" s="10">
        <v>320496</v>
      </c>
      <c r="F6" s="10">
        <v>181849</v>
      </c>
      <c r="G6" s="10">
        <v>222051</v>
      </c>
      <c r="H6" s="10"/>
      <c r="I6" s="10"/>
      <c r="J6" s="10"/>
      <c r="K6" s="10"/>
      <c r="L6" s="10"/>
      <c r="M6" s="10"/>
      <c r="N6" s="10"/>
      <c r="O6" s="10"/>
      <c r="P6" s="10"/>
      <c r="Q6" s="10">
        <v>423252</v>
      </c>
      <c r="R6" s="10">
        <v>461391</v>
      </c>
      <c r="S6" s="10">
        <v>260624.00000000003</v>
      </c>
      <c r="T6" s="10">
        <v>320496</v>
      </c>
      <c r="U6" s="10">
        <v>222837</v>
      </c>
      <c r="V6" s="10">
        <v>307977</v>
      </c>
      <c r="W6" s="10">
        <v>124879</v>
      </c>
      <c r="X6" s="10">
        <v>181849</v>
      </c>
      <c r="Y6" s="10">
        <v>305714</v>
      </c>
      <c r="Z6" s="10">
        <v>339475</v>
      </c>
      <c r="AA6" s="10">
        <v>363367</v>
      </c>
      <c r="AB6" s="10">
        <v>222051</v>
      </c>
      <c r="AC6" s="10">
        <v>145720</v>
      </c>
    </row>
    <row r="7" spans="1:31" x14ac:dyDescent="0.4">
      <c r="A7" s="9" t="s">
        <v>166</v>
      </c>
      <c r="B7" s="10">
        <v>237488</v>
      </c>
      <c r="C7" s="10">
        <v>1636953</v>
      </c>
      <c r="D7" s="10">
        <v>1710816</v>
      </c>
      <c r="E7" s="10">
        <v>1229603</v>
      </c>
      <c r="F7" s="10">
        <v>1507602</v>
      </c>
      <c r="G7" s="10">
        <v>1644417</v>
      </c>
      <c r="H7" s="10"/>
      <c r="I7" s="10"/>
      <c r="J7" s="10"/>
      <c r="K7" s="10"/>
      <c r="L7" s="10"/>
      <c r="M7" s="10"/>
      <c r="N7" s="10"/>
      <c r="O7" s="10"/>
      <c r="P7" s="10"/>
      <c r="Q7" s="10">
        <v>1447407</v>
      </c>
      <c r="R7" s="10">
        <v>1346432</v>
      </c>
      <c r="S7" s="10">
        <v>1197528</v>
      </c>
      <c r="T7" s="10">
        <v>1229603</v>
      </c>
      <c r="U7" s="10">
        <v>1247028</v>
      </c>
      <c r="V7" s="10">
        <v>1273875</v>
      </c>
      <c r="W7" s="10">
        <v>1505888</v>
      </c>
      <c r="X7" s="10">
        <v>1507602</v>
      </c>
      <c r="Y7" s="10">
        <v>1509699</v>
      </c>
      <c r="Z7" s="10">
        <v>1514499</v>
      </c>
      <c r="AA7" s="10">
        <v>1637240</v>
      </c>
      <c r="AB7" s="10">
        <v>1644417</v>
      </c>
      <c r="AC7" s="10">
        <v>1642397</v>
      </c>
      <c r="AE7" s="96"/>
    </row>
    <row r="8" spans="1:31" x14ac:dyDescent="0.4">
      <c r="A8" s="8" t="s">
        <v>167</v>
      </c>
      <c r="B8" s="11">
        <v>536046</v>
      </c>
      <c r="C8" s="11">
        <v>2059177</v>
      </c>
      <c r="D8" s="11">
        <v>2386467</v>
      </c>
      <c r="E8" s="11">
        <v>1550099</v>
      </c>
      <c r="F8" s="11">
        <v>1689451</v>
      </c>
      <c r="G8" s="11">
        <v>1866468</v>
      </c>
      <c r="H8" s="11"/>
      <c r="I8" s="11"/>
      <c r="J8" s="11"/>
      <c r="K8" s="11"/>
      <c r="L8" s="11"/>
      <c r="M8" s="11"/>
      <c r="N8" s="11"/>
      <c r="O8" s="11"/>
      <c r="P8" s="11"/>
      <c r="Q8" s="11">
        <v>1870659</v>
      </c>
      <c r="R8" s="11">
        <v>1807823</v>
      </c>
      <c r="S8" s="11">
        <v>1458152</v>
      </c>
      <c r="T8" s="11">
        <v>1550099</v>
      </c>
      <c r="U8" s="11">
        <v>1469865</v>
      </c>
      <c r="V8" s="11">
        <v>1581852</v>
      </c>
      <c r="W8" s="11">
        <v>1630767</v>
      </c>
      <c r="X8" s="11">
        <v>1689451</v>
      </c>
      <c r="Y8" s="11">
        <v>1815413</v>
      </c>
      <c r="Z8" s="11">
        <v>1853974</v>
      </c>
      <c r="AA8" s="11">
        <v>2000607</v>
      </c>
      <c r="AB8" s="11">
        <v>1866468</v>
      </c>
      <c r="AC8" s="11">
        <v>1788117</v>
      </c>
    </row>
    <row r="9" spans="1:31" x14ac:dyDescent="0.4">
      <c r="A9" s="9" t="s">
        <v>46</v>
      </c>
      <c r="B9" s="10">
        <v>775509</v>
      </c>
      <c r="C9" s="10">
        <v>1123257</v>
      </c>
      <c r="D9" s="10">
        <v>1042502</v>
      </c>
      <c r="E9" s="10">
        <v>629958</v>
      </c>
      <c r="F9" s="10">
        <v>672691</v>
      </c>
      <c r="G9" s="10">
        <v>530719</v>
      </c>
      <c r="H9" s="10"/>
      <c r="I9" s="10"/>
      <c r="J9" s="10"/>
      <c r="K9" s="10"/>
      <c r="L9" s="10"/>
      <c r="M9" s="10"/>
      <c r="N9" s="10"/>
      <c r="O9" s="10"/>
      <c r="P9" s="10"/>
      <c r="Q9" s="10">
        <v>674055</v>
      </c>
      <c r="R9" s="10">
        <v>596776</v>
      </c>
      <c r="S9" s="10">
        <v>534790</v>
      </c>
      <c r="T9" s="10">
        <v>629958</v>
      </c>
      <c r="U9" s="10">
        <v>482605</v>
      </c>
      <c r="V9" s="10">
        <v>402968</v>
      </c>
      <c r="W9" s="10">
        <v>576055</v>
      </c>
      <c r="X9" s="10">
        <v>672691</v>
      </c>
      <c r="Y9" s="10">
        <v>321071</v>
      </c>
      <c r="Z9" s="10">
        <v>252510</v>
      </c>
      <c r="AA9" s="10">
        <v>366371</v>
      </c>
      <c r="AB9" s="10">
        <v>530719</v>
      </c>
      <c r="AC9" s="10">
        <v>462319</v>
      </c>
    </row>
    <row r="10" spans="1:31" x14ac:dyDescent="0.4">
      <c r="A10" s="87" t="s">
        <v>168</v>
      </c>
      <c r="B10" s="88">
        <v>-239463</v>
      </c>
      <c r="C10" s="88">
        <v>935920</v>
      </c>
      <c r="D10" s="88">
        <v>1343965</v>
      </c>
      <c r="E10" s="88">
        <v>920141</v>
      </c>
      <c r="F10" s="88">
        <v>1016760</v>
      </c>
      <c r="G10" s="88">
        <v>1335749</v>
      </c>
      <c r="H10" s="88"/>
      <c r="I10" s="88"/>
      <c r="J10" s="88"/>
      <c r="K10" s="88"/>
      <c r="L10" s="88"/>
      <c r="M10" s="88"/>
      <c r="N10" s="88"/>
      <c r="O10" s="88"/>
      <c r="P10" s="11"/>
      <c r="Q10" s="88">
        <v>1196604</v>
      </c>
      <c r="R10" s="88">
        <v>1211047</v>
      </c>
      <c r="S10" s="88">
        <v>923362</v>
      </c>
      <c r="T10" s="88">
        <v>920141</v>
      </c>
      <c r="U10" s="88">
        <v>987260</v>
      </c>
      <c r="V10" s="88">
        <v>1178884</v>
      </c>
      <c r="W10" s="88">
        <v>1054712</v>
      </c>
      <c r="X10" s="88">
        <v>1016760</v>
      </c>
      <c r="Y10" s="88">
        <v>1494342</v>
      </c>
      <c r="Z10" s="88">
        <v>1601464</v>
      </c>
      <c r="AA10" s="88">
        <v>1634236</v>
      </c>
      <c r="AB10" s="88">
        <v>1335749</v>
      </c>
      <c r="AC10" s="88">
        <v>1325798</v>
      </c>
    </row>
    <row r="11" spans="1:31" x14ac:dyDescent="0.4">
      <c r="A11" s="9" t="s">
        <v>169</v>
      </c>
      <c r="B11" s="89">
        <v>-1.4169408284023668</v>
      </c>
      <c r="C11" s="89">
        <v>2.0569670329670329</v>
      </c>
      <c r="D11" s="89">
        <v>2.3628971379300983</v>
      </c>
      <c r="E11" s="89">
        <v>1.3348521208522031</v>
      </c>
      <c r="F11" s="89">
        <v>1.4977691527909871</v>
      </c>
      <c r="G11" s="89">
        <v>2.8827880496897809</v>
      </c>
      <c r="H11" s="9"/>
      <c r="I11" s="9"/>
      <c r="J11" s="9"/>
      <c r="K11" s="9"/>
      <c r="L11" s="9"/>
      <c r="M11" s="9"/>
      <c r="N11" s="9"/>
      <c r="O11" s="9"/>
      <c r="P11" s="9"/>
      <c r="Q11" s="89">
        <v>1.9971011187460472</v>
      </c>
      <c r="R11" s="89">
        <v>1.9592815658435878</v>
      </c>
      <c r="S11" s="89">
        <v>1.4435410823280654</v>
      </c>
      <c r="T11" s="89">
        <v>1.3349399793080405</v>
      </c>
      <c r="U11" s="89">
        <v>1.3462267797952039</v>
      </c>
      <c r="V11" s="89">
        <v>1.5658829313349087</v>
      </c>
      <c r="W11" s="89">
        <v>1.3848074846822045</v>
      </c>
      <c r="X11" s="89">
        <v>1.4977691527909871</v>
      </c>
      <c r="Y11" s="89">
        <v>2.364343704880854</v>
      </c>
      <c r="Z11" s="89">
        <v>3.0493731375069584</v>
      </c>
      <c r="AA11" s="89">
        <v>3.5630252974987981</v>
      </c>
      <c r="AB11" s="89">
        <v>2.8827880496897809</v>
      </c>
      <c r="AC11" s="89">
        <v>2.8150561583328475</v>
      </c>
    </row>
  </sheetData>
  <pageMargins left="0.7" right="0.7" top="0.75" bottom="0.75" header="0.3" footer="0.3"/>
  <pageSetup paperSize="9"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9F45DC2900641AF3113D9359C3151" ma:contentTypeVersion="12" ma:contentTypeDescription="Create a new document." ma:contentTypeScope="" ma:versionID="7ed635081454d5461ab00c3699b5c07f">
  <xsd:schema xmlns:xsd="http://www.w3.org/2001/XMLSchema" xmlns:xs="http://www.w3.org/2001/XMLSchema" xmlns:p="http://schemas.microsoft.com/office/2006/metadata/properties" xmlns:ns2="a61a99b4-c357-4614-8d6b-5c5498af281b" xmlns:ns3="8606eeba-af87-4acc-9f46-6c4ffd178204" targetNamespace="http://schemas.microsoft.com/office/2006/metadata/properties" ma:root="true" ma:fieldsID="f240f81aa3c7e49dd6dfc25a72b73bc0" ns2:_="" ns3:_="">
    <xsd:import namespace="a61a99b4-c357-4614-8d6b-5c5498af281b"/>
    <xsd:import namespace="8606eeba-af87-4acc-9f46-6c4ffd1782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a99b4-c357-4614-8d6b-5c5498af28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cd82b6-e21d-4ca3-a9c0-fd93068a467a"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06eeba-af87-4acc-9f46-6c4ffd17820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54aee4-1bc2-447a-9a31-052e3e0950de}" ma:internalName="TaxCatchAll" ma:showField="CatchAllData" ma:web="8606eeba-af87-4acc-9f46-6c4ffd178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06eeba-af87-4acc-9f46-6c4ffd178204" xsi:nil="true"/>
    <lcf76f155ced4ddcb4097134ff3c332f xmlns="a61a99b4-c357-4614-8d6b-5c5498af28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BE9169-1E69-4FCF-B39A-F2059F239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a99b4-c357-4614-8d6b-5c5498af281b"/>
    <ds:schemaRef ds:uri="8606eeba-af87-4acc-9f46-6c4ffd178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D129A-890E-4B65-87FB-18F40EAEECF0}">
  <ds:schemaRefs>
    <ds:schemaRef ds:uri="http://schemas.microsoft.com/sharepoint/v3/contenttype/forms"/>
  </ds:schemaRefs>
</ds:datastoreItem>
</file>

<file path=customXml/itemProps3.xml><?xml version="1.0" encoding="utf-8"?>
<ds:datastoreItem xmlns:ds="http://schemas.openxmlformats.org/officeDocument/2006/customXml" ds:itemID="{B2A9C4A3-17C9-4077-A642-244CD8A41742}">
  <ds:schemaRefs>
    <ds:schemaRef ds:uri="http://schemas.microsoft.com/office/2006/metadata/properties"/>
    <ds:schemaRef ds:uri="http://schemas.microsoft.com/office/infopath/2007/PartnerControls"/>
    <ds:schemaRef ds:uri="8606eeba-af87-4acc-9f46-6c4ffd178204"/>
    <ds:schemaRef ds:uri="a61a99b4-c357-4614-8d6b-5c5498af281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vt:lpstr>
      <vt:lpstr>BS</vt:lpstr>
      <vt:lpstr>P&amp;L</vt:lpstr>
      <vt:lpstr>CFS</vt:lpstr>
      <vt:lpstr>Key Metrics</vt:lpstr>
      <vt:lpstr>Segmental Performance</vt:lpstr>
      <vt:lpstr>Debt</vt:lpstr>
      <vt:lpstr>Content!Print_Area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tatiana.vlasova@agthia.com</dc:creator>
  <cp:lastModifiedBy>Tatiana Vlasova</cp:lastModifiedBy>
  <cp:lastPrinted>2026-03-03T11:57:53Z</cp:lastPrinted>
  <dcterms:created xsi:type="dcterms:W3CDTF">2015-06-05T18:17:20Z</dcterms:created>
  <dcterms:modified xsi:type="dcterms:W3CDTF">2026-05-12T15:49:17Z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{9041BF49-D398-4E35-90B7-8147446D305D}</vt:lpwstr>
  </property>
  <property fmtid="{D5CDD505-2E9C-101B-9397-08002B2CF9AE}" pid="5" name="MSIP_Label_022b5419-0996-4501-a608-76ca38938956_Enabled">
    <vt:lpwstr>true</vt:lpwstr>
  </property>
  <property fmtid="{D5CDD505-2E9C-101B-9397-08002B2CF9AE}" pid="6" name="MSIP_Label_022b5419-0996-4501-a608-76ca38938956_SetDate">
    <vt:lpwstr>2025-08-05T08:50:59Z</vt:lpwstr>
  </property>
  <property fmtid="{D5CDD505-2E9C-101B-9397-08002B2CF9AE}" pid="7" name="MSIP_Label_022b5419-0996-4501-a608-76ca38938956_Method">
    <vt:lpwstr>Standard</vt:lpwstr>
  </property>
  <property fmtid="{D5CDD505-2E9C-101B-9397-08002B2CF9AE}" pid="8" name="MSIP_Label_022b5419-0996-4501-a608-76ca38938956_Name">
    <vt:lpwstr>General</vt:lpwstr>
  </property>
  <property fmtid="{D5CDD505-2E9C-101B-9397-08002B2CF9AE}" pid="9" name="MSIP_Label_022b5419-0996-4501-a608-76ca38938956_SiteId">
    <vt:lpwstr>246a161b-2a04-42b7-bf8f-fdaa3214caf7</vt:lpwstr>
  </property>
  <property fmtid="{D5CDD505-2E9C-101B-9397-08002B2CF9AE}" pid="10" name="MSIP_Label_022b5419-0996-4501-a608-76ca38938956_ActionId">
    <vt:lpwstr>ab414e9d-b631-43f2-8d8b-af1b2371c550</vt:lpwstr>
  </property>
  <property fmtid="{D5CDD505-2E9C-101B-9397-08002B2CF9AE}" pid="11" name="MSIP_Label_022b5419-0996-4501-a608-76ca38938956_ContentBits">
    <vt:lpwstr>0</vt:lpwstr>
  </property>
  <property fmtid="{D5CDD505-2E9C-101B-9397-08002B2CF9AE}" pid="12" name="MSIP_Label_022b5419-0996-4501-a608-76ca38938956_Tag">
    <vt:lpwstr>10, 3, 0, 1</vt:lpwstr>
  </property>
  <property fmtid="{D5CDD505-2E9C-101B-9397-08002B2CF9AE}" pid="13" name="ContentTypeId">
    <vt:lpwstr>0x0101004DB9F45DC2900641AF3113D9359C3151</vt:lpwstr>
  </property>
  <property fmtid="{D5CDD505-2E9C-101B-9397-08002B2CF9AE}" pid="14" name="MediaServiceImageTags">
    <vt:lpwstr/>
  </property>
</Properties>
</file>